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татистика\"/>
    </mc:Choice>
  </mc:AlternateContent>
  <bookViews>
    <workbookView xWindow="0" yWindow="-150" windowWidth="15495" windowHeight="10065" tabRatio="922"/>
  </bookViews>
  <sheets>
    <sheet name="ООН" sheetId="581" r:id="rId1"/>
    <sheet name="СУ_Н" sheetId="568" r:id="rId2"/>
    <sheet name="УИН" sheetId="574" r:id="rId3"/>
  </sheets>
  <definedNames>
    <definedName name="_xlnm.Print_Area" localSheetId="0">ООН!$A$1:$I$46</definedName>
    <definedName name="_xlnm.Print_Area" localSheetId="1">СУ_Н!$A$4:$I$26</definedName>
    <definedName name="_xlnm.Print_Area" localSheetId="2">УИН!$A$6:$I$46</definedName>
  </definedNames>
  <calcPr calcId="191029" iterate="1"/>
</workbook>
</file>

<file path=xl/calcChain.xml><?xml version="1.0" encoding="utf-8"?>
<calcChain xmlns="http://schemas.openxmlformats.org/spreadsheetml/2006/main">
  <c r="I47" i="574" l="1"/>
  <c r="H47" i="574"/>
  <c r="F47" i="574"/>
  <c r="G47" i="574" s="1"/>
  <c r="I41" i="574"/>
  <c r="H41" i="574"/>
  <c r="F41" i="574"/>
  <c r="G41" i="574" s="1"/>
  <c r="I35" i="574"/>
  <c r="H35" i="574"/>
  <c r="F35" i="574"/>
  <c r="G35" i="574" s="1"/>
  <c r="I29" i="574"/>
  <c r="H29" i="574"/>
  <c r="F29" i="574"/>
  <c r="G29" i="574" s="1"/>
  <c r="I23" i="574"/>
  <c r="H23" i="574"/>
  <c r="F23" i="574"/>
  <c r="G23" i="574" s="1"/>
  <c r="I17" i="574"/>
  <c r="H17" i="574"/>
  <c r="F17" i="574"/>
  <c r="G17" i="574" s="1"/>
  <c r="I24" i="568" l="1"/>
  <c r="H24" i="568"/>
  <c r="I45" i="581" l="1"/>
  <c r="H45" i="581"/>
  <c r="G45" i="581"/>
  <c r="F45" i="581"/>
  <c r="I44" i="581"/>
  <c r="H44" i="581"/>
  <c r="G44" i="581"/>
  <c r="F44" i="581"/>
  <c r="I43" i="581"/>
  <c r="H43" i="581"/>
  <c r="G43" i="581"/>
  <c r="F43" i="581"/>
  <c r="I42" i="581"/>
  <c r="H42" i="581"/>
  <c r="G42" i="581"/>
  <c r="F42" i="581"/>
  <c r="I41" i="581"/>
  <c r="H41" i="581"/>
  <c r="G41" i="581"/>
  <c r="F41" i="581"/>
  <c r="G40" i="581"/>
  <c r="F40" i="581"/>
  <c r="I39" i="581"/>
  <c r="H39" i="581"/>
  <c r="G39" i="581"/>
  <c r="F39" i="581"/>
  <c r="I38" i="581"/>
  <c r="H38" i="581"/>
  <c r="G38" i="581"/>
  <c r="F38" i="581"/>
  <c r="I37" i="581"/>
  <c r="H37" i="581"/>
  <c r="G37" i="581"/>
  <c r="F37" i="581"/>
  <c r="I36" i="581"/>
  <c r="H36" i="581"/>
  <c r="G36" i="581"/>
  <c r="F36" i="581"/>
  <c r="G35" i="581"/>
  <c r="F35" i="581"/>
  <c r="G34" i="581"/>
  <c r="F34" i="581"/>
  <c r="I33" i="581"/>
  <c r="H33" i="581"/>
  <c r="G33" i="581"/>
  <c r="F33" i="581"/>
  <c r="I32" i="581"/>
  <c r="H32" i="581"/>
  <c r="G32" i="581"/>
  <c r="F32" i="581"/>
  <c r="I31" i="581"/>
  <c r="H31" i="581"/>
  <c r="G31" i="581"/>
  <c r="F31" i="581"/>
  <c r="I30" i="581"/>
  <c r="H30" i="581"/>
  <c r="G30" i="581"/>
  <c r="F30" i="581"/>
  <c r="I29" i="581"/>
  <c r="H29" i="581"/>
  <c r="G29" i="581"/>
  <c r="F29" i="581"/>
  <c r="G28" i="581"/>
  <c r="F28" i="581"/>
  <c r="G27" i="581"/>
  <c r="F27" i="581"/>
  <c r="I26" i="581"/>
  <c r="H26" i="581"/>
  <c r="G26" i="581"/>
  <c r="F26" i="581"/>
  <c r="I25" i="581"/>
  <c r="H25" i="581"/>
  <c r="G25" i="581"/>
  <c r="F25" i="581"/>
  <c r="I24" i="581"/>
  <c r="H24" i="581"/>
  <c r="G24" i="581"/>
  <c r="F24" i="581"/>
  <c r="I23" i="581"/>
  <c r="H23" i="581"/>
  <c r="G23" i="581"/>
  <c r="F23" i="581"/>
  <c r="G22" i="581"/>
  <c r="F22" i="581"/>
  <c r="I21" i="581"/>
  <c r="H21" i="581"/>
  <c r="G21" i="581"/>
  <c r="F21" i="581"/>
  <c r="I20" i="581"/>
  <c r="H20" i="581"/>
  <c r="G20" i="581"/>
  <c r="F20" i="581"/>
  <c r="I19" i="581"/>
  <c r="H19" i="581"/>
  <c r="G19" i="581"/>
  <c r="F19" i="581"/>
  <c r="I18" i="581"/>
  <c r="H18" i="581"/>
  <c r="G18" i="581"/>
  <c r="F18" i="581"/>
  <c r="G17" i="581"/>
  <c r="F17" i="581"/>
  <c r="I16" i="581"/>
  <c r="H16" i="581"/>
  <c r="G16" i="581"/>
  <c r="F16" i="581"/>
  <c r="I15" i="581"/>
  <c r="H15" i="581"/>
  <c r="G15" i="581"/>
  <c r="F15" i="581"/>
  <c r="I14" i="581"/>
  <c r="H14" i="581"/>
  <c r="G14" i="581"/>
  <c r="F14" i="581"/>
  <c r="I13" i="581"/>
  <c r="H13" i="581"/>
  <c r="G13" i="581"/>
  <c r="F13" i="581"/>
  <c r="G12" i="581"/>
  <c r="F12" i="581"/>
  <c r="I46" i="574" l="1"/>
  <c r="H46" i="574"/>
  <c r="I45" i="574"/>
  <c r="H45" i="574"/>
  <c r="I44" i="574"/>
  <c r="H44" i="574"/>
  <c r="I43" i="574"/>
  <c r="H43" i="574"/>
  <c r="G46" i="574" l="1"/>
  <c r="F46" i="574"/>
  <c r="G45" i="574"/>
  <c r="F45" i="574"/>
  <c r="F44" i="574"/>
  <c r="G44" i="574" s="1"/>
  <c r="F43" i="574"/>
  <c r="G43" i="574" s="1"/>
  <c r="I42" i="574"/>
  <c r="H42" i="574"/>
  <c r="F42" i="574"/>
  <c r="G42" i="574" s="1"/>
  <c r="I33" i="574" l="1"/>
  <c r="I27" i="574"/>
  <c r="I15" i="574"/>
  <c r="H15" i="574"/>
  <c r="I40" i="574" l="1"/>
  <c r="H40" i="574"/>
  <c r="F40" i="574"/>
  <c r="G40" i="574" s="1"/>
  <c r="I39" i="574"/>
  <c r="H39" i="574"/>
  <c r="F39" i="574"/>
  <c r="G39" i="574" s="1"/>
  <c r="I38" i="574"/>
  <c r="H38" i="574"/>
  <c r="F38" i="574"/>
  <c r="G38" i="574" s="1"/>
  <c r="I37" i="574"/>
  <c r="H37" i="574"/>
  <c r="F37" i="574"/>
  <c r="G37" i="574" s="1"/>
  <c r="I36" i="574"/>
  <c r="H36" i="574"/>
  <c r="F36" i="574"/>
  <c r="G36" i="574" s="1"/>
  <c r="I34" i="574"/>
  <c r="H34" i="574"/>
  <c r="F34" i="574"/>
  <c r="G34" i="574" s="1"/>
  <c r="H33" i="574"/>
  <c r="F33" i="574"/>
  <c r="G33" i="574" s="1"/>
  <c r="I32" i="574"/>
  <c r="H32" i="574"/>
  <c r="F32" i="574"/>
  <c r="G32" i="574" s="1"/>
  <c r="I31" i="574"/>
  <c r="H31" i="574"/>
  <c r="F31" i="574"/>
  <c r="G31" i="574" s="1"/>
  <c r="F30" i="574"/>
  <c r="G30" i="574" s="1"/>
  <c r="I28" i="574"/>
  <c r="H28" i="574"/>
  <c r="F28" i="574"/>
  <c r="G28" i="574" s="1"/>
  <c r="H27" i="574"/>
  <c r="F27" i="574"/>
  <c r="G27" i="574" s="1"/>
  <c r="I26" i="574"/>
  <c r="H26" i="574"/>
  <c r="F26" i="574"/>
  <c r="G26" i="574" s="1"/>
  <c r="I25" i="574"/>
  <c r="H25" i="574"/>
  <c r="F25" i="574"/>
  <c r="G25" i="574" s="1"/>
  <c r="F24" i="574"/>
  <c r="G24" i="574" s="1"/>
  <c r="I22" i="574"/>
  <c r="H22" i="574"/>
  <c r="F22" i="574"/>
  <c r="G22" i="574" s="1"/>
  <c r="I21" i="574"/>
  <c r="H21" i="574"/>
  <c r="F21" i="574"/>
  <c r="G21" i="574" s="1"/>
  <c r="I20" i="574"/>
  <c r="H20" i="574"/>
  <c r="F20" i="574"/>
  <c r="G20" i="574" s="1"/>
  <c r="I19" i="574"/>
  <c r="H19" i="574"/>
  <c r="F19" i="574"/>
  <c r="G19" i="574" s="1"/>
  <c r="F18" i="574"/>
  <c r="G18" i="574" s="1"/>
  <c r="I16" i="574"/>
  <c r="H16" i="574"/>
  <c r="F16" i="574"/>
  <c r="G16" i="574" s="1"/>
  <c r="F15" i="574"/>
  <c r="G15" i="574" s="1"/>
  <c r="I14" i="574"/>
  <c r="H14" i="574"/>
  <c r="F14" i="574"/>
  <c r="G14" i="574" s="1"/>
  <c r="I13" i="574"/>
  <c r="H13" i="574"/>
  <c r="F13" i="574"/>
  <c r="G13" i="574" s="1"/>
  <c r="F12" i="574"/>
  <c r="G12" i="574" s="1"/>
  <c r="F26" i="568"/>
  <c r="G26" i="568" s="1"/>
  <c r="F25" i="568"/>
  <c r="G25" i="568" s="1"/>
  <c r="F24" i="568"/>
  <c r="G24" i="568" s="1"/>
  <c r="F23" i="568"/>
  <c r="G23" i="568" s="1"/>
  <c r="F22" i="568"/>
  <c r="G22" i="568" s="1"/>
  <c r="F21" i="568"/>
  <c r="G21" i="568" s="1"/>
  <c r="I20" i="568"/>
  <c r="H20" i="568"/>
  <c r="F20" i="568"/>
  <c r="G20" i="568" s="1"/>
  <c r="F19" i="568"/>
  <c r="G19" i="568" s="1"/>
  <c r="F18" i="568"/>
  <c r="G18" i="568" s="1"/>
  <c r="F17" i="568"/>
  <c r="G17" i="568" s="1"/>
  <c r="F16" i="568"/>
  <c r="G16" i="568" s="1"/>
  <c r="F15" i="568"/>
  <c r="G15" i="568" s="1"/>
  <c r="I14" i="568"/>
  <c r="H14" i="568"/>
  <c r="F14" i="568"/>
  <c r="G14" i="568" s="1"/>
  <c r="I13" i="568"/>
  <c r="H13" i="568"/>
  <c r="F13" i="568"/>
  <c r="G13" i="568" s="1"/>
  <c r="F12" i="568"/>
  <c r="G12" i="568" s="1"/>
</calcChain>
</file>

<file path=xl/sharedStrings.xml><?xml version="1.0" encoding="utf-8"?>
<sst xmlns="http://schemas.openxmlformats.org/spreadsheetml/2006/main" count="142" uniqueCount="59">
  <si>
    <t xml:space="preserve">Внесено представлений </t>
  </si>
  <si>
    <t>Количество выявленных и поставленных на учет по инициативе прокурора преступлений, ранее известных, но по разным причинам не учтенных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</si>
  <si>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</si>
  <si>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возбуждении уголовного дела</t>
  </si>
  <si>
    <t>Отменено постановлений о приостановлении предварительного расследования</t>
  </si>
  <si>
    <t>Возбуждено уголовных дел</t>
  </si>
  <si>
    <t xml:space="preserve">НАДЗОР ЗА ИСПОЛНЕНИЕМ ЗАКОНОВ НА ДОСУДЕБНОЙ СТАДИИ УГОЛОВНОГО СУДОПРОИЗВОДСТВА </t>
  </si>
  <si>
    <t>Из рассмотренных судом заявлений удовлетворено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</si>
  <si>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</si>
  <si>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</si>
  <si>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Выявлено прокурором нарушений законов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</si>
  <si>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</si>
  <si>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</si>
  <si>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</si>
  <si>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 требований прокурора об устранении нарушений</t>
  </si>
  <si>
    <t>Привлечено лиц к дисциплинарной ответственности по мерам прокурорского реагирования</t>
  </si>
  <si>
    <t>пр</t>
  </si>
  <si>
    <t>тек</t>
  </si>
  <si>
    <t>конец</t>
  </si>
  <si>
    <t>пр.</t>
  </si>
  <si>
    <t>тек.</t>
  </si>
  <si>
    <t>ВСЕГО</t>
  </si>
  <si>
    <t>удельный вес</t>
  </si>
  <si>
    <t>%</t>
  </si>
  <si>
    <t>+ / -</t>
  </si>
  <si>
    <t>лист</t>
  </si>
  <si>
    <t>Выявлено нарушений - всего</t>
  </si>
  <si>
    <t>В сфере экономики</t>
  </si>
  <si>
    <t>В сфере соблюдения прав и свобод человека и гражданина</t>
  </si>
  <si>
    <t>в том числе</t>
  </si>
  <si>
    <t>Иное законодательство</t>
  </si>
  <si>
    <t>Принесено протестов</t>
  </si>
  <si>
    <t>из них</t>
  </si>
  <si>
    <t>В сфере окружающей среды</t>
  </si>
  <si>
    <t>Направлено заявлений в суд</t>
  </si>
  <si>
    <t>Внесено представлений</t>
  </si>
  <si>
    <t>административной</t>
  </si>
  <si>
    <t>ПМ</t>
  </si>
  <si>
    <t>Надзор за исполнением законов администрациями учреждений и органов, исполняющих уголовные наказания, и следственных изоляторов</t>
  </si>
  <si>
    <t>Проведено проверок всего</t>
  </si>
  <si>
    <t>Следственные изоляторы и помещения, функционирующие в режиме следственных изоляторов</t>
  </si>
  <si>
    <t>Исправительные учреждения</t>
  </si>
  <si>
    <t>Уголовно-исполнительные инспекции</t>
  </si>
  <si>
    <t>По представлениям прокурора наказано в дисциплинарном порядке работников уголовно-исполнительной системы</t>
  </si>
  <si>
    <t>Органы внутренних дел</t>
  </si>
  <si>
    <t xml:space="preserve">Принесено протестов </t>
  </si>
  <si>
    <t>прошлый год</t>
  </si>
  <si>
    <t>текущий год</t>
  </si>
  <si>
    <t>Направлено материалов для решения вопроса об уголовном  преследовании  в порядке
п. 2 ч. 2 ст. 37 УПК РФ</t>
  </si>
  <si>
    <t>Возбуждено уголовных дел по материалам, направленным прокурором в порядке
п. 2 ч. 2 ст. 37 УПК РФ</t>
  </si>
  <si>
    <t>болванка</t>
  </si>
  <si>
    <t>Выявлено нарушений</t>
  </si>
  <si>
    <t>НАДЗОР ЗА ИСПОЛНЕНИЕМ ЗАКОНОВ И ЗАКОННОСТЬЮ ПРАВОВЫХ АКТОВ</t>
  </si>
  <si>
    <t>По представлению прокурора привлечено к ответственности лиц</t>
  </si>
  <si>
    <t xml:space="preserve">дисциплинарной 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</si>
  <si>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</si>
  <si>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Направлено материалов в правоохранительные органы в порядке п. 2 ч. 2 ст. 37 УПК РФ</t>
  </si>
  <si>
    <t>Иные учреждениях, участвующих в исполнении наказаний</t>
  </si>
  <si>
    <t>Направлено материалов для решения вопроса об уголовном преследовании в порядке п. 2 ч. 2 ст. 37 УПК 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</si>
</sst>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b/>
      <sz val="13"/>
      <name val="Arial Cyr"/>
      <charset val="204"/>
    </font>
    <font>
      <b/>
      <sz val="11"/>
      <name val="Arial Cyr"/>
      <family val="2"/>
      <charset val="204"/>
    </font>
    <font>
      <sz val="13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 applyAlignment="1" applyProtection="1">
      <alignment horizontal="right" vertical="justify"/>
      <protection hidden="1"/>
    </xf>
    <xf numFmtId="0" fontId="0" fillId="2" borderId="0" xfId="0" applyFill="1" applyProtection="1">
      <protection hidden="1"/>
    </xf>
    <xf numFmtId="0" fontId="0" fillId="0" borderId="2" xfId="0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quotePrefix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" fontId="0" fillId="2" borderId="35" xfId="0" applyNumberFormat="1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165" fontId="4" fillId="2" borderId="35" xfId="0" applyNumberFormat="1" applyFont="1" applyFill="1" applyBorder="1" applyAlignment="1" applyProtection="1">
      <alignment horizontal="center" vertical="center"/>
      <protection hidden="1"/>
    </xf>
    <xf numFmtId="165" fontId="8" fillId="2" borderId="36" xfId="0" applyNumberFormat="1" applyFont="1" applyFill="1" applyBorder="1" applyAlignment="1" applyProtection="1">
      <alignment horizontal="center" vertical="center"/>
      <protection hidden="1"/>
    </xf>
    <xf numFmtId="1" fontId="0" fillId="2" borderId="6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165" fontId="4" fillId="2" borderId="6" xfId="0" applyNumberFormat="1" applyFont="1" applyFill="1" applyBorder="1" applyAlignment="1" applyProtection="1">
      <alignment horizontal="center" vertical="center"/>
      <protection hidden="1"/>
    </xf>
    <xf numFmtId="165" fontId="8" fillId="2" borderId="7" xfId="0" applyNumberFormat="1" applyFont="1" applyFill="1" applyBorder="1" applyAlignment="1" applyProtection="1">
      <alignment horizontal="center" vertical="center"/>
      <protection hidden="1"/>
    </xf>
    <xf numFmtId="1" fontId="0" fillId="2" borderId="37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 applyProtection="1">
      <alignment horizontal="center" vertical="center"/>
      <protection hidden="1"/>
    </xf>
    <xf numFmtId="165" fontId="4" fillId="2" borderId="37" xfId="0" applyNumberFormat="1" applyFont="1" applyFill="1" applyBorder="1" applyAlignment="1" applyProtection="1">
      <alignment horizontal="center" vertical="center"/>
      <protection hidden="1"/>
    </xf>
    <xf numFmtId="165" fontId="8" fillId="2" borderId="38" xfId="0" applyNumberFormat="1" applyFont="1" applyFill="1" applyBorder="1" applyAlignment="1" applyProtection="1">
      <alignment horizontal="center" vertical="center"/>
      <protection hidden="1"/>
    </xf>
    <xf numFmtId="1" fontId="0" fillId="2" borderId="39" xfId="0" applyNumberFormat="1" applyFont="1" applyFill="1" applyBorder="1" applyAlignment="1" applyProtection="1">
      <alignment horizontal="center" vertical="center"/>
      <protection hidden="1"/>
    </xf>
    <xf numFmtId="1" fontId="4" fillId="2" borderId="39" xfId="0" applyNumberFormat="1" applyFont="1" applyFill="1" applyBorder="1" applyAlignment="1" applyProtection="1">
      <alignment horizontal="center" vertical="center"/>
      <protection hidden="1"/>
    </xf>
    <xf numFmtId="165" fontId="4" fillId="2" borderId="39" xfId="0" applyNumberFormat="1" applyFont="1" applyFill="1" applyBorder="1" applyAlignment="1" applyProtection="1">
      <alignment horizontal="center" vertical="center"/>
      <protection hidden="1"/>
    </xf>
    <xf numFmtId="165" fontId="8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35" xfId="0" applyNumberFormat="1" applyFont="1" applyFill="1" applyBorder="1" applyAlignment="1" applyProtection="1">
      <alignment horizontal="center" vertical="center"/>
      <protection hidden="1"/>
    </xf>
    <xf numFmtId="165" fontId="8" fillId="2" borderId="6" xfId="0" applyNumberFormat="1" applyFont="1" applyFill="1" applyBorder="1" applyAlignment="1" applyProtection="1">
      <alignment horizontal="center" vertical="center"/>
      <protection hidden="1"/>
    </xf>
    <xf numFmtId="165" fontId="8" fillId="2" borderId="39" xfId="0" applyNumberFormat="1" applyFont="1" applyFill="1" applyBorder="1" applyAlignment="1" applyProtection="1">
      <alignment horizontal="center" vertical="center"/>
      <protection hidden="1"/>
    </xf>
    <xf numFmtId="1" fontId="4" fillId="2" borderId="6" xfId="0" applyNumberFormat="1" applyFont="1" applyFill="1" applyBorder="1" applyAlignment="1" applyProtection="1">
      <alignment horizontal="center" vertical="center"/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165" fontId="8" fillId="2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6" xfId="0" quotePrefix="1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2" fillId="0" borderId="7" xfId="0" applyFont="1" applyBorder="1" applyProtection="1"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165" fontId="10" fillId="2" borderId="6" xfId="0" applyNumberFormat="1" applyFont="1" applyFill="1" applyBorder="1" applyAlignment="1" applyProtection="1">
      <alignment horizontal="center" vertical="center"/>
      <protection hidden="1"/>
    </xf>
    <xf numFmtId="165" fontId="13" fillId="2" borderId="7" xfId="0" applyNumberFormat="1" applyFont="1" applyFill="1" applyBorder="1" applyAlignment="1" applyProtection="1">
      <alignment horizontal="center" vertical="center"/>
      <protection hidden="1"/>
    </xf>
    <xf numFmtId="165" fontId="13" fillId="2" borderId="6" xfId="0" applyNumberFormat="1" applyFont="1" applyFill="1" applyBorder="1" applyAlignment="1" applyProtection="1">
      <alignment horizontal="center" vertical="center"/>
      <protection hidden="1"/>
    </xf>
    <xf numFmtId="1" fontId="10" fillId="0" borderId="6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vertical="center" wrapText="1"/>
      <protection hidden="1"/>
    </xf>
    <xf numFmtId="1" fontId="10" fillId="0" borderId="76" xfId="0" applyNumberFormat="1" applyFont="1" applyBorder="1" applyAlignment="1" applyProtection="1">
      <alignment horizontal="center" vertical="center"/>
      <protection hidden="1"/>
    </xf>
    <xf numFmtId="0" fontId="10" fillId="0" borderId="76" xfId="0" applyFont="1" applyBorder="1" applyAlignment="1" applyProtection="1">
      <alignment horizontal="center" vertical="center"/>
      <protection hidden="1"/>
    </xf>
    <xf numFmtId="165" fontId="10" fillId="0" borderId="76" xfId="0" applyNumberFormat="1" applyFont="1" applyBorder="1" applyAlignment="1" applyProtection="1">
      <alignment horizontal="center" vertical="center"/>
      <protection hidden="1"/>
    </xf>
    <xf numFmtId="165" fontId="13" fillId="2" borderId="7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165" fontId="19" fillId="2" borderId="76" xfId="0" applyNumberFormat="1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" fontId="0" fillId="2" borderId="76" xfId="0" applyNumberFormat="1" applyFont="1" applyFill="1" applyBorder="1" applyAlignment="1" applyProtection="1">
      <alignment horizontal="center" vertical="center"/>
      <protection hidden="1"/>
    </xf>
    <xf numFmtId="0" fontId="4" fillId="2" borderId="76" xfId="0" applyFont="1" applyFill="1" applyBorder="1" applyAlignment="1" applyProtection="1">
      <alignment horizontal="center" vertical="center"/>
      <protection hidden="1"/>
    </xf>
    <xf numFmtId="165" fontId="4" fillId="2" borderId="76" xfId="0" applyNumberFormat="1" applyFont="1" applyFill="1" applyBorder="1" applyAlignment="1" applyProtection="1">
      <alignment horizontal="center" vertical="center"/>
      <protection hidden="1"/>
    </xf>
    <xf numFmtId="165" fontId="8" fillId="2" borderId="77" xfId="0" applyNumberFormat="1" applyFont="1" applyFill="1" applyBorder="1" applyAlignment="1" applyProtection="1">
      <alignment horizontal="center" vertical="center"/>
      <protection hidden="1"/>
    </xf>
    <xf numFmtId="1" fontId="0" fillId="2" borderId="42" xfId="0" applyNumberFormat="1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1" fontId="0" fillId="2" borderId="84" xfId="0" applyNumberFormat="1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0" fillId="0" borderId="2" xfId="0" applyBorder="1" applyAlignment="1" applyProtection="1">
      <protection hidden="1"/>
    </xf>
    <xf numFmtId="1" fontId="5" fillId="0" borderId="21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>
      <alignment horizontal="center" vertical="center"/>
    </xf>
    <xf numFmtId="2" fontId="5" fillId="0" borderId="5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56" xfId="0" applyNumberFormat="1" applyFont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5" fillId="0" borderId="5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58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60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2" fontId="5" fillId="2" borderId="57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2" fontId="5" fillId="2" borderId="60" xfId="0" applyNumberFormat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2" fontId="5" fillId="2" borderId="61" xfId="0" applyNumberFormat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70" xfId="0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72" xfId="0" applyFont="1" applyFill="1" applyBorder="1" applyAlignment="1" applyProtection="1">
      <alignment horizontal="center" vertical="center"/>
      <protection hidden="1"/>
    </xf>
    <xf numFmtId="0" fontId="9" fillId="0" borderId="3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center" vertical="center" textRotation="90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vertical="center" wrapText="1"/>
      <protection hidden="1"/>
    </xf>
    <xf numFmtId="0" fontId="5" fillId="2" borderId="5" xfId="0" applyFont="1" applyFill="1" applyBorder="1" applyAlignment="1" applyProtection="1">
      <alignment vertical="center" wrapText="1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21" fillId="0" borderId="5" xfId="0" applyFont="1" applyBorder="1" applyAlignment="1" applyProtection="1">
      <alignment horizontal="left" vertical="center" wrapText="1"/>
      <protection hidden="1"/>
    </xf>
    <xf numFmtId="0" fontId="21" fillId="0" borderId="6" xfId="0" applyFont="1" applyBorder="1" applyAlignment="1" applyProtection="1">
      <alignment horizontal="left" vertical="center" wrapText="1"/>
      <protection hidden="1"/>
    </xf>
    <xf numFmtId="0" fontId="12" fillId="0" borderId="75" xfId="0" applyFont="1" applyBorder="1" applyAlignment="1" applyProtection="1">
      <alignment horizontal="left" vertical="center" wrapText="1"/>
      <protection hidden="1"/>
    </xf>
    <xf numFmtId="0" fontId="12" fillId="0" borderId="76" xfId="0" applyFont="1" applyBorder="1" applyAlignment="1" applyProtection="1">
      <alignment horizontal="left" vertical="center" wrapText="1"/>
      <protection hidden="1"/>
    </xf>
    <xf numFmtId="0" fontId="18" fillId="2" borderId="27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 wrapText="1"/>
    </xf>
    <xf numFmtId="0" fontId="18" fillId="2" borderId="66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left" vertical="center" wrapText="1"/>
    </xf>
    <xf numFmtId="0" fontId="11" fillId="2" borderId="30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0" fontId="11" fillId="0" borderId="64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0" fillId="0" borderId="37" xfId="0" quotePrefix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 wrapText="1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0" fillId="2" borderId="75" xfId="0" applyFont="1" applyFill="1" applyBorder="1" applyAlignment="1" applyProtection="1">
      <alignment horizontal="left" vertical="center" wrapText="1"/>
      <protection hidden="1"/>
    </xf>
    <xf numFmtId="0" fontId="20" fillId="2" borderId="76" xfId="0" applyFont="1" applyFill="1" applyBorder="1" applyAlignment="1" applyProtection="1">
      <alignment horizontal="left" vertical="center" wrapText="1"/>
      <protection hidden="1"/>
    </xf>
    <xf numFmtId="0" fontId="20" fillId="2" borderId="63" xfId="0" applyFont="1" applyFill="1" applyBorder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 applyProtection="1">
      <alignment horizontal="left" vertical="center" wrapText="1"/>
      <protection hidden="1"/>
    </xf>
    <xf numFmtId="0" fontId="3" fillId="2" borderId="74" xfId="0" applyFont="1" applyFill="1" applyBorder="1" applyAlignment="1" applyProtection="1">
      <alignment horizontal="left" vertical="center" wrapText="1"/>
      <protection hidden="1"/>
    </xf>
    <xf numFmtId="0" fontId="3" fillId="2" borderId="39" xfId="0" applyFont="1" applyFill="1" applyBorder="1" applyAlignment="1">
      <alignment horizontal="left" vertical="center" wrapText="1"/>
    </xf>
    <xf numFmtId="0" fontId="20" fillId="2" borderId="67" xfId="0" applyFont="1" applyFill="1" applyBorder="1" applyAlignment="1" applyProtection="1">
      <alignment vertical="center" wrapText="1"/>
      <protection hidden="1"/>
    </xf>
    <xf numFmtId="0" fontId="20" fillId="2" borderId="35" xfId="0" applyFont="1" applyFill="1" applyBorder="1" applyAlignment="1">
      <alignment vertical="center" wrapText="1"/>
    </xf>
    <xf numFmtId="0" fontId="20" fillId="2" borderId="5" xfId="0" applyFont="1" applyFill="1" applyBorder="1" applyAlignment="1" applyProtection="1">
      <alignment vertical="center" wrapText="1"/>
      <protection hidden="1"/>
    </xf>
    <xf numFmtId="0" fontId="20" fillId="2" borderId="6" xfId="0" applyFont="1" applyFill="1" applyBorder="1" applyAlignment="1">
      <alignment vertical="center" wrapText="1"/>
    </xf>
    <xf numFmtId="0" fontId="20" fillId="2" borderId="27" xfId="0" applyFont="1" applyFill="1" applyBorder="1" applyAlignment="1" applyProtection="1">
      <alignment horizontal="left" vertical="center" wrapText="1"/>
      <protection hidden="1"/>
    </xf>
    <xf numFmtId="0" fontId="20" fillId="2" borderId="65" xfId="0" applyFont="1" applyFill="1" applyBorder="1" applyAlignment="1" applyProtection="1">
      <alignment horizontal="left" vertical="center" wrapText="1"/>
      <protection hidden="1"/>
    </xf>
    <xf numFmtId="0" fontId="20" fillId="2" borderId="51" xfId="0" applyFont="1" applyFill="1" applyBorder="1" applyAlignment="1" applyProtection="1">
      <alignment horizontal="left" vertical="center" wrapText="1"/>
      <protection hidden="1"/>
    </xf>
    <xf numFmtId="0" fontId="20" fillId="2" borderId="34" xfId="0" applyFont="1" applyFill="1" applyBorder="1" applyAlignment="1" applyProtection="1">
      <alignment horizontal="left" vertical="center" wrapText="1"/>
      <protection hidden="1"/>
    </xf>
    <xf numFmtId="0" fontId="20" fillId="2" borderId="64" xfId="0" applyFont="1" applyFill="1" applyBorder="1" applyAlignment="1">
      <alignment vertical="center" wrapText="1"/>
    </xf>
    <xf numFmtId="0" fontId="20" fillId="2" borderId="52" xfId="0" applyFont="1" applyFill="1" applyBorder="1" applyAlignment="1">
      <alignment vertical="center" wrapText="1"/>
    </xf>
    <xf numFmtId="0" fontId="8" fillId="2" borderId="74" xfId="0" applyFont="1" applyFill="1" applyBorder="1" applyAlignment="1" applyProtection="1">
      <alignment horizontal="left" vertical="center" wrapText="1"/>
      <protection hidden="1"/>
    </xf>
    <xf numFmtId="0" fontId="8" fillId="2" borderId="39" xfId="0" applyFont="1" applyFill="1" applyBorder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81" xfId="0" applyFont="1" applyFill="1" applyBorder="1" applyAlignment="1" applyProtection="1">
      <alignment horizontal="left" vertical="center" wrapText="1"/>
      <protection hidden="1"/>
    </xf>
    <xf numFmtId="0" fontId="8" fillId="2" borderId="82" xfId="0" applyFont="1" applyFill="1" applyBorder="1" applyAlignment="1" applyProtection="1">
      <alignment horizontal="left" vertical="center" wrapText="1"/>
      <protection hidden="1"/>
    </xf>
    <xf numFmtId="0" fontId="8" fillId="2" borderId="83" xfId="0" applyFont="1" applyFill="1" applyBorder="1" applyAlignment="1" applyProtection="1">
      <alignment horizontal="left" vertical="center" wrapText="1"/>
      <protection hidden="1"/>
    </xf>
    <xf numFmtId="0" fontId="20" fillId="2" borderId="78" xfId="0" applyFont="1" applyFill="1" applyBorder="1" applyAlignment="1" applyProtection="1">
      <alignment vertical="center" wrapText="1"/>
      <protection hidden="1"/>
    </xf>
    <xf numFmtId="0" fontId="20" fillId="2" borderId="79" xfId="0" applyFont="1" applyFill="1" applyBorder="1" applyAlignment="1" applyProtection="1">
      <alignment vertical="center" wrapText="1"/>
      <protection hidden="1"/>
    </xf>
    <xf numFmtId="0" fontId="20" fillId="2" borderId="80" xfId="0" applyFont="1" applyFill="1" applyBorder="1" applyAlignment="1" applyProtection="1">
      <alignment vertical="center" wrapText="1"/>
      <protection hidden="1"/>
    </xf>
    <xf numFmtId="0" fontId="20" fillId="2" borderId="27" xfId="0" applyFont="1" applyFill="1" applyBorder="1" applyAlignment="1" applyProtection="1">
      <alignment vertical="center" wrapText="1"/>
      <protection hidden="1"/>
    </xf>
    <xf numFmtId="0" fontId="20" fillId="2" borderId="65" xfId="0" applyFont="1" applyFill="1" applyBorder="1" applyAlignment="1" applyProtection="1">
      <alignment vertical="center" wrapText="1"/>
      <protection hidden="1"/>
    </xf>
    <xf numFmtId="0" fontId="20" fillId="2" borderId="51" xfId="0" applyFont="1" applyFill="1" applyBorder="1" applyAlignment="1" applyProtection="1">
      <alignment vertical="center" wrapText="1"/>
      <protection hidden="1"/>
    </xf>
    <xf numFmtId="0" fontId="8" fillId="2" borderId="73" xfId="0" applyFont="1" applyFill="1" applyBorder="1" applyAlignment="1" applyProtection="1">
      <alignment horizontal="left" vertical="center" wrapText="1"/>
      <protection hidden="1"/>
    </xf>
    <xf numFmtId="0" fontId="8" fillId="2" borderId="43" xfId="0" applyFont="1" applyFill="1" applyBorder="1" applyAlignment="1" applyProtection="1">
      <alignment horizontal="left" vertical="center" wrapText="1"/>
      <protection hidden="1"/>
    </xf>
    <xf numFmtId="0" fontId="11" fillId="0" borderId="3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I773"/>
  <sheetViews>
    <sheetView showGridLines="0" showZeros="0" tabSelected="1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53" customWidth="1"/>
    <col min="2" max="2" width="31" style="54" customWidth="1"/>
    <col min="3" max="3" width="25" style="54" customWidth="1"/>
    <col min="4" max="4" width="9.140625" style="54"/>
    <col min="5" max="5" width="10.85546875" style="54" customWidth="1"/>
    <col min="6" max="6" width="6.85546875" style="54" hidden="1" customWidth="1"/>
    <col min="7" max="8" width="10.42578125" style="54" customWidth="1"/>
    <col min="9" max="9" width="10.5703125" style="53" customWidth="1"/>
    <col min="10" max="16384" width="9.140625" style="53"/>
  </cols>
  <sheetData>
    <row r="1" spans="1:9" hidden="1" x14ac:dyDescent="0.2">
      <c r="A1" s="53" t="s">
        <v>50</v>
      </c>
    </row>
    <row r="2" spans="1:9" hidden="1" x14ac:dyDescent="0.2"/>
    <row r="3" spans="1:9" ht="12" customHeight="1" thickBot="1" x14ac:dyDescent="0.25">
      <c r="I3" s="14"/>
    </row>
    <row r="4" spans="1:9" ht="13.5" customHeight="1" thickTop="1" x14ac:dyDescent="0.2">
      <c r="A4" s="119" t="s">
        <v>52</v>
      </c>
      <c r="B4" s="120"/>
      <c r="C4" s="120"/>
      <c r="D4" s="120"/>
      <c r="E4" s="120"/>
      <c r="F4" s="120"/>
      <c r="G4" s="120"/>
      <c r="H4" s="120"/>
      <c r="I4" s="121"/>
    </row>
    <row r="5" spans="1:9" ht="12.75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12.75" customHeight="1" x14ac:dyDescent="0.2">
      <c r="A6" s="125"/>
      <c r="B6" s="126"/>
      <c r="C6" s="126"/>
      <c r="D6" s="126"/>
      <c r="E6" s="126"/>
      <c r="F6" s="126"/>
      <c r="G6" s="126"/>
      <c r="H6" s="126"/>
      <c r="I6" s="127"/>
    </row>
    <row r="7" spans="1:9" ht="18" customHeight="1" x14ac:dyDescent="0.2">
      <c r="A7" s="128"/>
      <c r="B7" s="129"/>
      <c r="C7" s="130"/>
      <c r="D7" s="137" t="s">
        <v>19</v>
      </c>
      <c r="E7" s="137" t="s">
        <v>20</v>
      </c>
      <c r="F7" s="84"/>
      <c r="G7" s="137" t="s">
        <v>23</v>
      </c>
      <c r="H7" s="139" t="s">
        <v>22</v>
      </c>
      <c r="I7" s="140"/>
    </row>
    <row r="8" spans="1:9" x14ac:dyDescent="0.2">
      <c r="A8" s="131"/>
      <c r="B8" s="132"/>
      <c r="C8" s="133"/>
      <c r="D8" s="138"/>
      <c r="E8" s="138"/>
      <c r="F8" s="55"/>
      <c r="G8" s="138"/>
      <c r="H8" s="141" t="s">
        <v>19</v>
      </c>
      <c r="I8" s="140" t="s">
        <v>20</v>
      </c>
    </row>
    <row r="9" spans="1:9" x14ac:dyDescent="0.2">
      <c r="A9" s="134"/>
      <c r="B9" s="135"/>
      <c r="C9" s="136"/>
      <c r="D9" s="138"/>
      <c r="E9" s="138" t="s">
        <v>20</v>
      </c>
      <c r="F9" s="56" t="s">
        <v>24</v>
      </c>
      <c r="G9" s="138" t="s">
        <v>23</v>
      </c>
      <c r="H9" s="141"/>
      <c r="I9" s="140"/>
    </row>
    <row r="10" spans="1:9" ht="25.5" hidden="1" customHeight="1" x14ac:dyDescent="0.2">
      <c r="A10" s="57" t="s">
        <v>25</v>
      </c>
      <c r="B10" s="55"/>
      <c r="C10" s="55"/>
      <c r="D10" s="55" t="s">
        <v>16</v>
      </c>
      <c r="E10" s="55" t="s">
        <v>17</v>
      </c>
      <c r="F10" s="55"/>
      <c r="G10" s="55" t="s">
        <v>18</v>
      </c>
      <c r="H10" s="55"/>
      <c r="I10" s="58"/>
    </row>
    <row r="11" spans="1:9" ht="24" hidden="1" customHeight="1" x14ac:dyDescent="0.2">
      <c r="A11" s="57" t="s">
        <v>37</v>
      </c>
      <c r="B11" s="55"/>
      <c r="C11" s="55"/>
      <c r="D11" s="55"/>
      <c r="E11" s="55"/>
      <c r="F11" s="55"/>
      <c r="G11" s="55"/>
      <c r="H11" s="55"/>
      <c r="I11" s="58"/>
    </row>
    <row r="12" spans="1:9" ht="26.25" customHeight="1" x14ac:dyDescent="0.2">
      <c r="A12" s="142" t="s">
        <v>26</v>
      </c>
      <c r="B12" s="143"/>
      <c r="C12" s="143"/>
      <c r="D12" s="59">
        <v>21913</v>
      </c>
      <c r="E12" s="59">
        <v>23166</v>
      </c>
      <c r="F12" s="60">
        <f>E12-D12</f>
        <v>1253</v>
      </c>
      <c r="G12" s="61">
        <f>IF(OR(D12=0,E12=0),"***",(E12-D12)/D12*100)</f>
        <v>5.7180669009263907</v>
      </c>
      <c r="H12" s="61"/>
      <c r="I12" s="62"/>
    </row>
    <row r="13" spans="1:9" ht="20.25" customHeight="1" x14ac:dyDescent="0.2">
      <c r="A13" s="144" t="s">
        <v>32</v>
      </c>
      <c r="B13" s="145" t="s">
        <v>27</v>
      </c>
      <c r="C13" s="145"/>
      <c r="D13" s="59">
        <v>4218</v>
      </c>
      <c r="E13" s="59">
        <v>4294</v>
      </c>
      <c r="F13" s="60">
        <f t="shared" ref="F13:F45" si="0">E13-D13</f>
        <v>76</v>
      </c>
      <c r="G13" s="61">
        <f t="shared" ref="G13:G45" si="1">IF(OR(D13=0,E13=0),"***",(E13-D13)/D13*100)</f>
        <v>1.8018018018018018</v>
      </c>
      <c r="H13" s="61">
        <f t="shared" ref="H13:I16" si="2">IF(OR(D13=0,D$12=0),"***",D13/D$12*100)</f>
        <v>19.248847715967692</v>
      </c>
      <c r="I13" s="62">
        <f t="shared" si="2"/>
        <v>18.535785202451869</v>
      </c>
    </row>
    <row r="14" spans="1:9" s="3" customFormat="1" ht="20.100000000000001" customHeight="1" x14ac:dyDescent="0.2">
      <c r="A14" s="144"/>
      <c r="B14" s="145" t="s">
        <v>33</v>
      </c>
      <c r="C14" s="145"/>
      <c r="D14" s="59">
        <v>467</v>
      </c>
      <c r="E14" s="59">
        <v>334</v>
      </c>
      <c r="F14" s="60">
        <f t="shared" si="0"/>
        <v>-133</v>
      </c>
      <c r="G14" s="61">
        <f t="shared" si="1"/>
        <v>-28.4796573875803</v>
      </c>
      <c r="H14" s="61">
        <f t="shared" si="2"/>
        <v>2.1311550221329805</v>
      </c>
      <c r="I14" s="62">
        <f t="shared" si="2"/>
        <v>1.4417681084347751</v>
      </c>
    </row>
    <row r="15" spans="1:9" ht="36.75" customHeight="1" x14ac:dyDescent="0.2">
      <c r="A15" s="144"/>
      <c r="B15" s="145" t="s">
        <v>28</v>
      </c>
      <c r="C15" s="145"/>
      <c r="D15" s="59">
        <v>15288</v>
      </c>
      <c r="E15" s="59">
        <v>16453</v>
      </c>
      <c r="F15" s="60">
        <f t="shared" si="0"/>
        <v>1165</v>
      </c>
      <c r="G15" s="61">
        <f t="shared" si="1"/>
        <v>7.6203558346415488</v>
      </c>
      <c r="H15" s="61">
        <f t="shared" si="2"/>
        <v>69.766805092867244</v>
      </c>
      <c r="I15" s="62">
        <f t="shared" si="2"/>
        <v>71.022187688854359</v>
      </c>
    </row>
    <row r="16" spans="1:9" s="3" customFormat="1" ht="18" customHeight="1" x14ac:dyDescent="0.2">
      <c r="A16" s="144"/>
      <c r="B16" s="145" t="s">
        <v>30</v>
      </c>
      <c r="C16" s="145"/>
      <c r="D16" s="59">
        <v>1940</v>
      </c>
      <c r="E16" s="59">
        <v>2085</v>
      </c>
      <c r="F16" s="60">
        <f>E16-D16</f>
        <v>145</v>
      </c>
      <c r="G16" s="61">
        <f>IF(OR(D16=0,E16=0),"***",(E16-D16)/D16*100)</f>
        <v>7.4742268041237114</v>
      </c>
      <c r="H16" s="61">
        <f t="shared" si="2"/>
        <v>8.8531921690320807</v>
      </c>
      <c r="I16" s="62">
        <f t="shared" si="2"/>
        <v>9.0002590002589997</v>
      </c>
    </row>
    <row r="17" spans="1:9" ht="25.5" customHeight="1" x14ac:dyDescent="0.2">
      <c r="A17" s="146" t="s">
        <v>31</v>
      </c>
      <c r="B17" s="143"/>
      <c r="C17" s="143"/>
      <c r="D17" s="59">
        <v>2405</v>
      </c>
      <c r="E17" s="59">
        <v>2785</v>
      </c>
      <c r="F17" s="60">
        <f t="shared" si="0"/>
        <v>380</v>
      </c>
      <c r="G17" s="61">
        <f t="shared" si="1"/>
        <v>15.800415800415802</v>
      </c>
      <c r="H17" s="63"/>
      <c r="I17" s="62"/>
    </row>
    <row r="18" spans="1:9" ht="20.100000000000001" customHeight="1" x14ac:dyDescent="0.2">
      <c r="A18" s="144" t="s">
        <v>32</v>
      </c>
      <c r="B18" s="145" t="s">
        <v>27</v>
      </c>
      <c r="C18" s="145"/>
      <c r="D18" s="59">
        <v>964</v>
      </c>
      <c r="E18" s="59">
        <v>733</v>
      </c>
      <c r="F18" s="60">
        <f t="shared" si="0"/>
        <v>-231</v>
      </c>
      <c r="G18" s="61">
        <f t="shared" si="1"/>
        <v>-23.962655601659751</v>
      </c>
      <c r="H18" s="63">
        <f t="shared" ref="H18:I21" si="3">IF(OR(D18=0,D$17=0),"***",D18/D$17*100)</f>
        <v>40.083160083160088</v>
      </c>
      <c r="I18" s="62">
        <f t="shared" si="3"/>
        <v>26.319569120287252</v>
      </c>
    </row>
    <row r="19" spans="1:9" ht="20.100000000000001" customHeight="1" x14ac:dyDescent="0.2">
      <c r="A19" s="144"/>
      <c r="B19" s="145" t="s">
        <v>33</v>
      </c>
      <c r="C19" s="145"/>
      <c r="D19" s="59">
        <v>3</v>
      </c>
      <c r="E19" s="59">
        <v>3</v>
      </c>
      <c r="F19" s="60">
        <f t="shared" si="0"/>
        <v>0</v>
      </c>
      <c r="G19" s="61">
        <f t="shared" si="1"/>
        <v>0</v>
      </c>
      <c r="H19" s="63">
        <f t="shared" si="3"/>
        <v>0.12474012474012475</v>
      </c>
      <c r="I19" s="62">
        <f t="shared" si="3"/>
        <v>0.10771992818671454</v>
      </c>
    </row>
    <row r="20" spans="1:9" ht="31.5" customHeight="1" x14ac:dyDescent="0.2">
      <c r="A20" s="144"/>
      <c r="B20" s="145" t="s">
        <v>28</v>
      </c>
      <c r="C20" s="145"/>
      <c r="D20" s="59">
        <v>1127</v>
      </c>
      <c r="E20" s="59">
        <v>1700</v>
      </c>
      <c r="F20" s="60">
        <f t="shared" si="0"/>
        <v>573</v>
      </c>
      <c r="G20" s="61">
        <f t="shared" si="1"/>
        <v>50.842945874001778</v>
      </c>
      <c r="H20" s="63">
        <f t="shared" si="3"/>
        <v>46.860706860706863</v>
      </c>
      <c r="I20" s="62">
        <f t="shared" si="3"/>
        <v>61.041292639138248</v>
      </c>
    </row>
    <row r="21" spans="1:9" ht="19.5" customHeight="1" x14ac:dyDescent="0.2">
      <c r="A21" s="144"/>
      <c r="B21" s="145" t="s">
        <v>30</v>
      </c>
      <c r="C21" s="145"/>
      <c r="D21" s="59">
        <v>311</v>
      </c>
      <c r="E21" s="59">
        <v>349</v>
      </c>
      <c r="F21" s="60">
        <f t="shared" si="0"/>
        <v>38</v>
      </c>
      <c r="G21" s="61">
        <f t="shared" si="1"/>
        <v>12.218649517684888</v>
      </c>
      <c r="H21" s="63">
        <f t="shared" si="3"/>
        <v>12.931392931392931</v>
      </c>
      <c r="I21" s="62">
        <f t="shared" si="3"/>
        <v>12.531418312387791</v>
      </c>
    </row>
    <row r="22" spans="1:9" ht="25.5" customHeight="1" x14ac:dyDescent="0.2">
      <c r="A22" s="142" t="s">
        <v>34</v>
      </c>
      <c r="B22" s="143"/>
      <c r="C22" s="143"/>
      <c r="D22" s="59">
        <v>2074</v>
      </c>
      <c r="E22" s="59">
        <v>1590</v>
      </c>
      <c r="F22" s="60">
        <f t="shared" si="0"/>
        <v>-484</v>
      </c>
      <c r="G22" s="61">
        <f t="shared" si="1"/>
        <v>-23.336547733847638</v>
      </c>
      <c r="H22" s="63"/>
      <c r="I22" s="62"/>
    </row>
    <row r="23" spans="1:9" ht="20.100000000000001" customHeight="1" x14ac:dyDescent="0.2">
      <c r="A23" s="144" t="s">
        <v>32</v>
      </c>
      <c r="B23" s="145" t="s">
        <v>27</v>
      </c>
      <c r="C23" s="145"/>
      <c r="D23" s="59">
        <v>47</v>
      </c>
      <c r="E23" s="59">
        <v>133</v>
      </c>
      <c r="F23" s="60">
        <f t="shared" si="0"/>
        <v>86</v>
      </c>
      <c r="G23" s="61">
        <f t="shared" si="1"/>
        <v>182.97872340425531</v>
      </c>
      <c r="H23" s="63">
        <f>IF(OR(D23=0,D$22=0),"***",D23/D$22*100)</f>
        <v>2.266152362584378</v>
      </c>
      <c r="I23" s="62">
        <f>IF(OR(E23=0,E$22=0),"***",E23/E$22*100)</f>
        <v>8.364779874213836</v>
      </c>
    </row>
    <row r="24" spans="1:9" ht="20.100000000000001" customHeight="1" x14ac:dyDescent="0.2">
      <c r="A24" s="144"/>
      <c r="B24" s="145" t="s">
        <v>33</v>
      </c>
      <c r="C24" s="145"/>
      <c r="D24" s="59">
        <v>41</v>
      </c>
      <c r="E24" s="59">
        <v>38</v>
      </c>
      <c r="F24" s="60">
        <f t="shared" si="0"/>
        <v>-3</v>
      </c>
      <c r="G24" s="61">
        <f t="shared" si="1"/>
        <v>-7.3170731707317067</v>
      </c>
      <c r="H24" s="63">
        <f t="shared" ref="H24:I26" si="4">IF(OR(D24=0,D$22=0),"***",D24/D$22*100)</f>
        <v>1.9768563162970105</v>
      </c>
      <c r="I24" s="62">
        <f t="shared" si="4"/>
        <v>2.3899371069182394</v>
      </c>
    </row>
    <row r="25" spans="1:9" ht="35.25" customHeight="1" x14ac:dyDescent="0.2">
      <c r="A25" s="144"/>
      <c r="B25" s="145" t="s">
        <v>28</v>
      </c>
      <c r="C25" s="145"/>
      <c r="D25" s="59">
        <v>1890</v>
      </c>
      <c r="E25" s="59">
        <v>1323</v>
      </c>
      <c r="F25" s="60">
        <f t="shared" si="0"/>
        <v>-567</v>
      </c>
      <c r="G25" s="61">
        <f t="shared" si="1"/>
        <v>-30</v>
      </c>
      <c r="H25" s="63">
        <f t="shared" si="4"/>
        <v>91.128254580520732</v>
      </c>
      <c r="I25" s="62">
        <f t="shared" si="4"/>
        <v>83.20754716981132</v>
      </c>
    </row>
    <row r="26" spans="1:9" ht="19.5" customHeight="1" x14ac:dyDescent="0.2">
      <c r="A26" s="144"/>
      <c r="B26" s="145" t="s">
        <v>30</v>
      </c>
      <c r="C26" s="145"/>
      <c r="D26" s="59">
        <v>96</v>
      </c>
      <c r="E26" s="59">
        <v>96</v>
      </c>
      <c r="F26" s="60">
        <f t="shared" si="0"/>
        <v>0</v>
      </c>
      <c r="G26" s="61">
        <f t="shared" si="1"/>
        <v>0</v>
      </c>
      <c r="H26" s="63">
        <f t="shared" si="4"/>
        <v>4.628736740597879</v>
      </c>
      <c r="I26" s="62">
        <f t="shared" si="4"/>
        <v>6.0377358490566042</v>
      </c>
    </row>
    <row r="27" spans="1:9" ht="21" customHeight="1" x14ac:dyDescent="0.2">
      <c r="A27" s="147" t="s">
        <v>7</v>
      </c>
      <c r="B27" s="148"/>
      <c r="C27" s="148"/>
      <c r="D27" s="59">
        <v>651</v>
      </c>
      <c r="E27" s="59">
        <v>533</v>
      </c>
      <c r="F27" s="60">
        <f t="shared" si="0"/>
        <v>-118</v>
      </c>
      <c r="G27" s="61">
        <f t="shared" si="1"/>
        <v>-18.125960061443934</v>
      </c>
      <c r="H27" s="61"/>
      <c r="I27" s="62"/>
    </row>
    <row r="28" spans="1:9" ht="29.25" customHeight="1" x14ac:dyDescent="0.2">
      <c r="A28" s="149" t="s">
        <v>35</v>
      </c>
      <c r="B28" s="150"/>
      <c r="C28" s="150"/>
      <c r="D28" s="64">
        <v>3905</v>
      </c>
      <c r="E28" s="64">
        <v>4271</v>
      </c>
      <c r="F28" s="65">
        <f t="shared" si="0"/>
        <v>366</v>
      </c>
      <c r="G28" s="66">
        <f t="shared" si="1"/>
        <v>9.3725992317541618</v>
      </c>
      <c r="H28" s="63"/>
      <c r="I28" s="62"/>
    </row>
    <row r="29" spans="1:9" ht="20.100000000000001" customHeight="1" x14ac:dyDescent="0.2">
      <c r="A29" s="144" t="s">
        <v>32</v>
      </c>
      <c r="B29" s="145" t="s">
        <v>27</v>
      </c>
      <c r="C29" s="145"/>
      <c r="D29" s="59">
        <v>818</v>
      </c>
      <c r="E29" s="59">
        <v>830</v>
      </c>
      <c r="F29" s="60">
        <f t="shared" si="0"/>
        <v>12</v>
      </c>
      <c r="G29" s="61">
        <f t="shared" si="1"/>
        <v>1.4669926650366749</v>
      </c>
      <c r="H29" s="63">
        <f>IF(OR(D29=0,D$28=0),"***",D29/D$28*100)</f>
        <v>20.947503201024329</v>
      </c>
      <c r="I29" s="62">
        <f>IF(OR(E29=0,E$28=0),"***",E29/E$28*100)</f>
        <v>19.433387965347691</v>
      </c>
    </row>
    <row r="30" spans="1:9" ht="20.100000000000001" customHeight="1" x14ac:dyDescent="0.2">
      <c r="A30" s="144"/>
      <c r="B30" s="145" t="s">
        <v>33</v>
      </c>
      <c r="C30" s="145"/>
      <c r="D30" s="59">
        <v>131</v>
      </c>
      <c r="E30" s="59">
        <v>99</v>
      </c>
      <c r="F30" s="60">
        <f t="shared" si="0"/>
        <v>-32</v>
      </c>
      <c r="G30" s="61">
        <f t="shared" si="1"/>
        <v>-24.427480916030532</v>
      </c>
      <c r="H30" s="63">
        <f t="shared" ref="H30:I33" si="5">IF(OR(D30=0,D$28=0),"***",D30/D$28*100)</f>
        <v>3.3546734955185662</v>
      </c>
      <c r="I30" s="62">
        <f t="shared" si="5"/>
        <v>2.3179583235776167</v>
      </c>
    </row>
    <row r="31" spans="1:9" ht="35.25" customHeight="1" x14ac:dyDescent="0.2">
      <c r="A31" s="144"/>
      <c r="B31" s="145" t="s">
        <v>28</v>
      </c>
      <c r="C31" s="145"/>
      <c r="D31" s="59">
        <v>2503</v>
      </c>
      <c r="E31" s="59">
        <v>2866</v>
      </c>
      <c r="F31" s="60">
        <f t="shared" si="0"/>
        <v>363</v>
      </c>
      <c r="G31" s="61">
        <f t="shared" si="1"/>
        <v>14.502596883739512</v>
      </c>
      <c r="H31" s="63">
        <f t="shared" si="5"/>
        <v>64.097311139564667</v>
      </c>
      <c r="I31" s="62">
        <f t="shared" si="5"/>
        <v>67.10372278154999</v>
      </c>
    </row>
    <row r="32" spans="1:9" ht="19.5" customHeight="1" x14ac:dyDescent="0.2">
      <c r="A32" s="144"/>
      <c r="B32" s="145" t="s">
        <v>30</v>
      </c>
      <c r="C32" s="145"/>
      <c r="D32" s="59">
        <v>453</v>
      </c>
      <c r="E32" s="59">
        <v>476</v>
      </c>
      <c r="F32" s="60">
        <f t="shared" si="0"/>
        <v>23</v>
      </c>
      <c r="G32" s="61">
        <f t="shared" si="1"/>
        <v>5.0772626931567331</v>
      </c>
      <c r="H32" s="63">
        <f t="shared" si="5"/>
        <v>11.600512163892446</v>
      </c>
      <c r="I32" s="62">
        <f t="shared" si="5"/>
        <v>11.144930929524701</v>
      </c>
    </row>
    <row r="33" spans="1:9" ht="24" customHeight="1" x14ac:dyDescent="0.2">
      <c r="A33" s="151" t="s">
        <v>53</v>
      </c>
      <c r="B33" s="152"/>
      <c r="C33" s="67" t="s">
        <v>54</v>
      </c>
      <c r="D33" s="64">
        <v>1694</v>
      </c>
      <c r="E33" s="64">
        <v>2083</v>
      </c>
      <c r="F33" s="65">
        <f t="shared" si="0"/>
        <v>389</v>
      </c>
      <c r="G33" s="66">
        <f t="shared" si="1"/>
        <v>22.963400236127509</v>
      </c>
      <c r="H33" s="63">
        <f t="shared" si="5"/>
        <v>43.380281690140841</v>
      </c>
      <c r="I33" s="62">
        <f t="shared" si="5"/>
        <v>48.770779676890655</v>
      </c>
    </row>
    <row r="34" spans="1:9" ht="25.5" customHeight="1" x14ac:dyDescent="0.2">
      <c r="A34" s="151"/>
      <c r="B34" s="152"/>
      <c r="C34" s="67" t="s">
        <v>36</v>
      </c>
      <c r="D34" s="64">
        <v>662</v>
      </c>
      <c r="E34" s="64">
        <v>644</v>
      </c>
      <c r="F34" s="65">
        <f t="shared" si="0"/>
        <v>-18</v>
      </c>
      <c r="G34" s="66">
        <f t="shared" si="1"/>
        <v>-2.7190332326283988</v>
      </c>
      <c r="H34" s="63"/>
      <c r="I34" s="62"/>
    </row>
    <row r="35" spans="1:9" ht="30" customHeight="1" x14ac:dyDescent="0.2">
      <c r="A35" s="153" t="s">
        <v>55</v>
      </c>
      <c r="B35" s="154"/>
      <c r="C35" s="154"/>
      <c r="D35" s="64">
        <v>519</v>
      </c>
      <c r="E35" s="64">
        <v>611</v>
      </c>
      <c r="F35" s="65">
        <f t="shared" si="0"/>
        <v>92</v>
      </c>
      <c r="G35" s="66">
        <f t="shared" si="1"/>
        <v>17.726396917148364</v>
      </c>
      <c r="H35" s="63"/>
      <c r="I35" s="62"/>
    </row>
    <row r="36" spans="1:9" ht="20.100000000000001" customHeight="1" x14ac:dyDescent="0.2">
      <c r="A36" s="144" t="s">
        <v>32</v>
      </c>
      <c r="B36" s="145" t="s">
        <v>27</v>
      </c>
      <c r="C36" s="145"/>
      <c r="D36" s="59">
        <v>20</v>
      </c>
      <c r="E36" s="59">
        <v>65</v>
      </c>
      <c r="F36" s="60">
        <f t="shared" si="0"/>
        <v>45</v>
      </c>
      <c r="G36" s="61">
        <f t="shared" si="1"/>
        <v>225</v>
      </c>
      <c r="H36" s="63">
        <f>IF(OR(D36=0,D$35=0),"***",D36/D$35*100)</f>
        <v>3.8535645472061653</v>
      </c>
      <c r="I36" s="62">
        <f>IF(OR(E36=0,E$35=0),"***",E36/E$35*100)</f>
        <v>10.638297872340425</v>
      </c>
    </row>
    <row r="37" spans="1:9" ht="20.100000000000001" customHeight="1" x14ac:dyDescent="0.2">
      <c r="A37" s="144"/>
      <c r="B37" s="145" t="s">
        <v>33</v>
      </c>
      <c r="C37" s="145"/>
      <c r="D37" s="59">
        <v>28</v>
      </c>
      <c r="E37" s="59">
        <v>0</v>
      </c>
      <c r="F37" s="60">
        <f t="shared" si="0"/>
        <v>-28</v>
      </c>
      <c r="G37" s="61" t="str">
        <f t="shared" si="1"/>
        <v>***</v>
      </c>
      <c r="H37" s="63">
        <f t="shared" ref="H37:I39" si="6">IF(OR(D37=0,D$35=0),"***",D37/D$35*100)</f>
        <v>5.3949903660886322</v>
      </c>
      <c r="I37" s="62" t="str">
        <f t="shared" si="6"/>
        <v>***</v>
      </c>
    </row>
    <row r="38" spans="1:9" ht="36.75" customHeight="1" x14ac:dyDescent="0.2">
      <c r="A38" s="144"/>
      <c r="B38" s="145" t="s">
        <v>28</v>
      </c>
      <c r="C38" s="145"/>
      <c r="D38" s="59">
        <v>469</v>
      </c>
      <c r="E38" s="59">
        <v>540</v>
      </c>
      <c r="F38" s="60">
        <f t="shared" si="0"/>
        <v>71</v>
      </c>
      <c r="G38" s="61">
        <f t="shared" si="1"/>
        <v>15.13859275053305</v>
      </c>
      <c r="H38" s="63">
        <f t="shared" si="6"/>
        <v>90.366088631984582</v>
      </c>
      <c r="I38" s="62">
        <f t="shared" si="6"/>
        <v>88.379705400982004</v>
      </c>
    </row>
    <row r="39" spans="1:9" ht="19.5" customHeight="1" x14ac:dyDescent="0.2">
      <c r="A39" s="144"/>
      <c r="B39" s="145" t="s">
        <v>30</v>
      </c>
      <c r="C39" s="145"/>
      <c r="D39" s="59">
        <v>2</v>
      </c>
      <c r="E39" s="59">
        <v>6</v>
      </c>
      <c r="F39" s="60">
        <f t="shared" si="0"/>
        <v>4</v>
      </c>
      <c r="G39" s="61">
        <f t="shared" si="1"/>
        <v>200</v>
      </c>
      <c r="H39" s="63">
        <f t="shared" si="6"/>
        <v>0.38535645472061658</v>
      </c>
      <c r="I39" s="62">
        <f t="shared" si="6"/>
        <v>0.98199672667757776</v>
      </c>
    </row>
    <row r="40" spans="1:9" ht="39" customHeight="1" x14ac:dyDescent="0.2">
      <c r="A40" s="151" t="s">
        <v>56</v>
      </c>
      <c r="B40" s="152"/>
      <c r="C40" s="152"/>
      <c r="D40" s="64">
        <v>60</v>
      </c>
      <c r="E40" s="64">
        <v>60</v>
      </c>
      <c r="F40" s="65">
        <f t="shared" si="0"/>
        <v>0</v>
      </c>
      <c r="G40" s="66">
        <f t="shared" si="1"/>
        <v>0</v>
      </c>
      <c r="H40" s="63"/>
      <c r="I40" s="62"/>
    </row>
    <row r="41" spans="1:9" ht="20.100000000000001" customHeight="1" x14ac:dyDescent="0.2">
      <c r="A41" s="144" t="s">
        <v>32</v>
      </c>
      <c r="B41" s="145" t="s">
        <v>27</v>
      </c>
      <c r="C41" s="145"/>
      <c r="D41" s="59">
        <v>23</v>
      </c>
      <c r="E41" s="59">
        <v>11</v>
      </c>
      <c r="F41" s="60">
        <f t="shared" si="0"/>
        <v>-12</v>
      </c>
      <c r="G41" s="61">
        <f t="shared" si="1"/>
        <v>-52.173913043478258</v>
      </c>
      <c r="H41" s="63">
        <f>IF(OR(D41=0,D$40=0),"***",D41/D$40*100)</f>
        <v>38.333333333333336</v>
      </c>
      <c r="I41" s="62">
        <f>IF(OR(E41=0,E$40=0),"***",E41/E$40*100)</f>
        <v>18.333333333333332</v>
      </c>
    </row>
    <row r="42" spans="1:9" ht="20.100000000000001" customHeight="1" x14ac:dyDescent="0.2">
      <c r="A42" s="144"/>
      <c r="B42" s="145" t="s">
        <v>33</v>
      </c>
      <c r="C42" s="145"/>
      <c r="D42" s="59">
        <v>0</v>
      </c>
      <c r="E42" s="59">
        <v>0</v>
      </c>
      <c r="F42" s="60">
        <f t="shared" si="0"/>
        <v>0</v>
      </c>
      <c r="G42" s="61" t="str">
        <f t="shared" si="1"/>
        <v>***</v>
      </c>
      <c r="H42" s="63" t="str">
        <f t="shared" ref="H42:I44" si="7">IF(OR(D42=0,D$40=0),"***",D42/D$40*100)</f>
        <v>***</v>
      </c>
      <c r="I42" s="62" t="str">
        <f t="shared" si="7"/>
        <v>***</v>
      </c>
    </row>
    <row r="43" spans="1:9" ht="35.25" customHeight="1" x14ac:dyDescent="0.2">
      <c r="A43" s="144"/>
      <c r="B43" s="145" t="s">
        <v>28</v>
      </c>
      <c r="C43" s="145"/>
      <c r="D43" s="59">
        <v>37</v>
      </c>
      <c r="E43" s="59">
        <v>38</v>
      </c>
      <c r="F43" s="60">
        <f t="shared" si="0"/>
        <v>1</v>
      </c>
      <c r="G43" s="61">
        <f t="shared" si="1"/>
        <v>2.7027027027027026</v>
      </c>
      <c r="H43" s="63">
        <f t="shared" si="7"/>
        <v>61.666666666666671</v>
      </c>
      <c r="I43" s="62">
        <f t="shared" si="7"/>
        <v>63.333333333333329</v>
      </c>
    </row>
    <row r="44" spans="1:9" ht="19.5" customHeight="1" x14ac:dyDescent="0.2">
      <c r="A44" s="144"/>
      <c r="B44" s="145" t="s">
        <v>30</v>
      </c>
      <c r="C44" s="145"/>
      <c r="D44" s="59">
        <v>0</v>
      </c>
      <c r="E44" s="59">
        <v>11</v>
      </c>
      <c r="F44" s="60">
        <f t="shared" si="0"/>
        <v>11</v>
      </c>
      <c r="G44" s="61" t="str">
        <f t="shared" si="1"/>
        <v>***</v>
      </c>
      <c r="H44" s="63" t="str">
        <f t="shared" si="7"/>
        <v>***</v>
      </c>
      <c r="I44" s="62">
        <f t="shared" si="7"/>
        <v>18.333333333333332</v>
      </c>
    </row>
    <row r="45" spans="1:9" ht="26.25" customHeight="1" thickBot="1" x14ac:dyDescent="0.25">
      <c r="A45" s="155" t="s">
        <v>5</v>
      </c>
      <c r="B45" s="156"/>
      <c r="C45" s="156"/>
      <c r="D45" s="68">
        <v>53</v>
      </c>
      <c r="E45" s="68">
        <v>51</v>
      </c>
      <c r="F45" s="69">
        <f t="shared" si="0"/>
        <v>-2</v>
      </c>
      <c r="G45" s="70">
        <f t="shared" si="1"/>
        <v>-3.7735849056603774</v>
      </c>
      <c r="H45" s="73">
        <f>IF(OR(D45=0,D$40=0),"***",D45/D$40*100)</f>
        <v>88.333333333333329</v>
      </c>
      <c r="I45" s="71">
        <f>IF(OR(E45=0,E$40=0),"***",E45/E$40*100)</f>
        <v>85</v>
      </c>
    </row>
    <row r="46" spans="1:9" s="54" customFormat="1" ht="13.5" hidden="1" thickTop="1" x14ac:dyDescent="0.2">
      <c r="A46" s="72"/>
      <c r="D46" s="54" t="s">
        <v>18</v>
      </c>
      <c r="E46" s="54" t="s">
        <v>18</v>
      </c>
      <c r="I46" s="53"/>
    </row>
    <row r="47" spans="1:9" s="54" customFormat="1" ht="13.5" thickTop="1" x14ac:dyDescent="0.2">
      <c r="A47" s="72"/>
      <c r="I47" s="53"/>
    </row>
    <row r="48" spans="1:9" s="54" customFormat="1" x14ac:dyDescent="0.2">
      <c r="A48" s="72"/>
      <c r="I48" s="53"/>
    </row>
    <row r="49" spans="1:9" s="54" customFormat="1" x14ac:dyDescent="0.2">
      <c r="A49" s="72"/>
      <c r="I49" s="53"/>
    </row>
    <row r="50" spans="1:9" s="54" customFormat="1" x14ac:dyDescent="0.2">
      <c r="A50" s="72"/>
      <c r="I50" s="53"/>
    </row>
    <row r="51" spans="1:9" s="54" customFormat="1" x14ac:dyDescent="0.2">
      <c r="A51" s="72"/>
      <c r="I51" s="53"/>
    </row>
    <row r="52" spans="1:9" s="54" customFormat="1" x14ac:dyDescent="0.2">
      <c r="A52" s="72"/>
      <c r="I52" s="53"/>
    </row>
    <row r="53" spans="1:9" s="54" customFormat="1" x14ac:dyDescent="0.2">
      <c r="A53" s="72"/>
      <c r="I53" s="53"/>
    </row>
    <row r="54" spans="1:9" s="54" customFormat="1" x14ac:dyDescent="0.2">
      <c r="A54" s="72"/>
      <c r="I54" s="53"/>
    </row>
    <row r="55" spans="1:9" s="54" customFormat="1" x14ac:dyDescent="0.2">
      <c r="A55" s="72"/>
      <c r="I55" s="53"/>
    </row>
    <row r="56" spans="1:9" s="54" customFormat="1" x14ac:dyDescent="0.2">
      <c r="A56" s="72"/>
      <c r="I56" s="53"/>
    </row>
    <row r="57" spans="1:9" s="54" customFormat="1" x14ac:dyDescent="0.2">
      <c r="A57" s="72"/>
      <c r="I57" s="53"/>
    </row>
    <row r="58" spans="1:9" s="54" customFormat="1" x14ac:dyDescent="0.2">
      <c r="A58" s="72"/>
      <c r="I58" s="53"/>
    </row>
    <row r="59" spans="1:9" s="54" customFormat="1" x14ac:dyDescent="0.2">
      <c r="A59" s="72"/>
      <c r="I59" s="53"/>
    </row>
    <row r="60" spans="1:9" s="54" customFormat="1" x14ac:dyDescent="0.2">
      <c r="A60" s="72"/>
      <c r="I60" s="53"/>
    </row>
    <row r="61" spans="1:9" s="54" customFormat="1" x14ac:dyDescent="0.2">
      <c r="A61" s="72"/>
      <c r="I61" s="53"/>
    </row>
    <row r="62" spans="1:9" s="54" customFormat="1" x14ac:dyDescent="0.2">
      <c r="A62" s="72"/>
      <c r="I62" s="53"/>
    </row>
    <row r="63" spans="1:9" s="54" customFormat="1" x14ac:dyDescent="0.2">
      <c r="A63" s="72"/>
      <c r="I63" s="53"/>
    </row>
    <row r="64" spans="1:9" s="54" customFormat="1" x14ac:dyDescent="0.2">
      <c r="A64" s="72"/>
      <c r="I64" s="53"/>
    </row>
    <row r="65" spans="1:9" s="54" customFormat="1" x14ac:dyDescent="0.2">
      <c r="A65" s="72"/>
      <c r="I65" s="53"/>
    </row>
    <row r="66" spans="1:9" s="54" customFormat="1" x14ac:dyDescent="0.2">
      <c r="A66" s="72"/>
      <c r="I66" s="53"/>
    </row>
    <row r="67" spans="1:9" s="54" customFormat="1" x14ac:dyDescent="0.2">
      <c r="A67" s="72"/>
      <c r="I67" s="53"/>
    </row>
    <row r="68" spans="1:9" s="54" customFormat="1" x14ac:dyDescent="0.2">
      <c r="A68" s="72"/>
      <c r="I68" s="53"/>
    </row>
    <row r="69" spans="1:9" s="54" customFormat="1" x14ac:dyDescent="0.2">
      <c r="A69" s="72"/>
      <c r="I69" s="53"/>
    </row>
    <row r="70" spans="1:9" s="54" customFormat="1" x14ac:dyDescent="0.2">
      <c r="A70" s="72"/>
      <c r="I70" s="53"/>
    </row>
    <row r="71" spans="1:9" s="54" customFormat="1" x14ac:dyDescent="0.2">
      <c r="A71" s="72"/>
      <c r="I71" s="53"/>
    </row>
    <row r="72" spans="1:9" s="54" customFormat="1" x14ac:dyDescent="0.2">
      <c r="A72" s="72"/>
      <c r="I72" s="53"/>
    </row>
    <row r="73" spans="1:9" s="54" customFormat="1" x14ac:dyDescent="0.2">
      <c r="A73" s="72"/>
      <c r="I73" s="53"/>
    </row>
    <row r="74" spans="1:9" s="54" customFormat="1" x14ac:dyDescent="0.2">
      <c r="A74" s="72"/>
      <c r="I74" s="53"/>
    </row>
    <row r="75" spans="1:9" s="54" customFormat="1" x14ac:dyDescent="0.2">
      <c r="A75" s="72"/>
      <c r="I75" s="53"/>
    </row>
    <row r="76" spans="1:9" s="54" customFormat="1" x14ac:dyDescent="0.2">
      <c r="A76" s="72"/>
      <c r="I76" s="53"/>
    </row>
    <row r="77" spans="1:9" s="54" customFormat="1" x14ac:dyDescent="0.2">
      <c r="A77" s="72"/>
      <c r="I77" s="53"/>
    </row>
    <row r="78" spans="1:9" s="54" customFormat="1" x14ac:dyDescent="0.2">
      <c r="A78" s="72"/>
      <c r="I78" s="53"/>
    </row>
    <row r="79" spans="1:9" s="54" customFormat="1" x14ac:dyDescent="0.2">
      <c r="A79" s="72"/>
      <c r="I79" s="53"/>
    </row>
    <row r="80" spans="1:9" s="54" customFormat="1" x14ac:dyDescent="0.2">
      <c r="A80" s="72"/>
      <c r="I80" s="53"/>
    </row>
    <row r="81" spans="1:9" s="54" customFormat="1" x14ac:dyDescent="0.2">
      <c r="A81" s="72"/>
      <c r="I81" s="53"/>
    </row>
    <row r="82" spans="1:9" s="54" customFormat="1" x14ac:dyDescent="0.2">
      <c r="A82" s="72"/>
      <c r="I82" s="53"/>
    </row>
    <row r="83" spans="1:9" s="54" customFormat="1" x14ac:dyDescent="0.2">
      <c r="A83" s="72"/>
      <c r="I83" s="53"/>
    </row>
    <row r="84" spans="1:9" s="54" customFormat="1" x14ac:dyDescent="0.2">
      <c r="A84" s="72"/>
      <c r="I84" s="53"/>
    </row>
    <row r="85" spans="1:9" s="54" customFormat="1" x14ac:dyDescent="0.2">
      <c r="A85" s="72"/>
      <c r="I85" s="53"/>
    </row>
    <row r="86" spans="1:9" s="54" customFormat="1" x14ac:dyDescent="0.2">
      <c r="A86" s="72"/>
      <c r="I86" s="53"/>
    </row>
    <row r="87" spans="1:9" s="54" customFormat="1" x14ac:dyDescent="0.2">
      <c r="A87" s="72"/>
      <c r="I87" s="53"/>
    </row>
    <row r="88" spans="1:9" s="54" customFormat="1" x14ac:dyDescent="0.2">
      <c r="A88" s="72"/>
      <c r="I88" s="53"/>
    </row>
    <row r="89" spans="1:9" s="54" customFormat="1" x14ac:dyDescent="0.2">
      <c r="A89" s="72"/>
      <c r="I89" s="53"/>
    </row>
    <row r="90" spans="1:9" s="54" customFormat="1" x14ac:dyDescent="0.2">
      <c r="A90" s="72"/>
      <c r="I90" s="53"/>
    </row>
    <row r="91" spans="1:9" s="54" customFormat="1" x14ac:dyDescent="0.2">
      <c r="A91" s="72"/>
      <c r="I91" s="53"/>
    </row>
    <row r="92" spans="1:9" s="54" customFormat="1" x14ac:dyDescent="0.2">
      <c r="A92" s="72"/>
      <c r="I92" s="53"/>
    </row>
    <row r="93" spans="1:9" s="54" customFormat="1" x14ac:dyDescent="0.2">
      <c r="A93" s="72"/>
      <c r="I93" s="53"/>
    </row>
    <row r="94" spans="1:9" s="54" customFormat="1" x14ac:dyDescent="0.2">
      <c r="A94" s="72"/>
      <c r="I94" s="53"/>
    </row>
    <row r="95" spans="1:9" s="54" customFormat="1" x14ac:dyDescent="0.2">
      <c r="A95" s="72"/>
      <c r="I95" s="53"/>
    </row>
    <row r="96" spans="1:9" s="54" customFormat="1" x14ac:dyDescent="0.2">
      <c r="A96" s="72"/>
      <c r="I96" s="53"/>
    </row>
    <row r="97" spans="1:9" s="54" customFormat="1" x14ac:dyDescent="0.2">
      <c r="A97" s="72"/>
      <c r="I97" s="53"/>
    </row>
    <row r="98" spans="1:9" s="54" customFormat="1" x14ac:dyDescent="0.2">
      <c r="A98" s="72"/>
      <c r="I98" s="53"/>
    </row>
    <row r="99" spans="1:9" s="54" customFormat="1" x14ac:dyDescent="0.2">
      <c r="A99" s="72"/>
      <c r="I99" s="53"/>
    </row>
    <row r="100" spans="1:9" s="54" customFormat="1" x14ac:dyDescent="0.2">
      <c r="A100" s="72"/>
      <c r="I100" s="53"/>
    </row>
    <row r="101" spans="1:9" s="54" customFormat="1" x14ac:dyDescent="0.2">
      <c r="A101" s="72"/>
      <c r="I101" s="53"/>
    </row>
    <row r="102" spans="1:9" s="54" customFormat="1" x14ac:dyDescent="0.2">
      <c r="A102" s="72"/>
      <c r="I102" s="53"/>
    </row>
    <row r="103" spans="1:9" s="54" customFormat="1" x14ac:dyDescent="0.2">
      <c r="A103" s="72"/>
      <c r="I103" s="53"/>
    </row>
    <row r="104" spans="1:9" s="54" customFormat="1" x14ac:dyDescent="0.2">
      <c r="A104" s="72"/>
      <c r="I104" s="53"/>
    </row>
    <row r="105" spans="1:9" s="54" customFormat="1" x14ac:dyDescent="0.2">
      <c r="A105" s="72"/>
      <c r="I105" s="53"/>
    </row>
    <row r="106" spans="1:9" s="54" customFormat="1" x14ac:dyDescent="0.2">
      <c r="A106" s="72"/>
      <c r="I106" s="53"/>
    </row>
    <row r="107" spans="1:9" s="54" customFormat="1" x14ac:dyDescent="0.2">
      <c r="A107" s="72"/>
      <c r="I107" s="53"/>
    </row>
    <row r="108" spans="1:9" s="54" customFormat="1" x14ac:dyDescent="0.2">
      <c r="A108" s="72"/>
      <c r="I108" s="53"/>
    </row>
    <row r="109" spans="1:9" s="54" customFormat="1" x14ac:dyDescent="0.2">
      <c r="A109" s="72"/>
      <c r="I109" s="53"/>
    </row>
    <row r="110" spans="1:9" s="54" customFormat="1" x14ac:dyDescent="0.2">
      <c r="A110" s="72"/>
      <c r="I110" s="53"/>
    </row>
    <row r="111" spans="1:9" s="54" customFormat="1" x14ac:dyDescent="0.2">
      <c r="A111" s="72"/>
      <c r="I111" s="53"/>
    </row>
    <row r="112" spans="1:9" s="54" customFormat="1" x14ac:dyDescent="0.2">
      <c r="A112" s="72"/>
      <c r="I112" s="53"/>
    </row>
    <row r="113" spans="1:9" s="54" customFormat="1" x14ac:dyDescent="0.2">
      <c r="A113" s="72"/>
      <c r="I113" s="53"/>
    </row>
    <row r="114" spans="1:9" s="54" customFormat="1" x14ac:dyDescent="0.2">
      <c r="A114" s="72"/>
      <c r="I114" s="53"/>
    </row>
    <row r="115" spans="1:9" s="54" customFormat="1" x14ac:dyDescent="0.2">
      <c r="A115" s="72"/>
      <c r="I115" s="53"/>
    </row>
    <row r="116" spans="1:9" s="54" customFormat="1" x14ac:dyDescent="0.2">
      <c r="A116" s="72"/>
      <c r="I116" s="53"/>
    </row>
    <row r="117" spans="1:9" s="54" customFormat="1" x14ac:dyDescent="0.2">
      <c r="A117" s="72"/>
      <c r="I117" s="53"/>
    </row>
    <row r="118" spans="1:9" s="54" customFormat="1" x14ac:dyDescent="0.2">
      <c r="A118" s="72"/>
      <c r="I118" s="53"/>
    </row>
    <row r="119" spans="1:9" s="54" customFormat="1" x14ac:dyDescent="0.2">
      <c r="A119" s="72"/>
      <c r="I119" s="53"/>
    </row>
    <row r="120" spans="1:9" s="54" customFormat="1" x14ac:dyDescent="0.2">
      <c r="A120" s="72"/>
      <c r="I120" s="53"/>
    </row>
    <row r="121" spans="1:9" s="54" customFormat="1" x14ac:dyDescent="0.2">
      <c r="A121" s="72"/>
      <c r="I121" s="53"/>
    </row>
    <row r="122" spans="1:9" s="54" customFormat="1" x14ac:dyDescent="0.2">
      <c r="A122" s="72"/>
      <c r="I122" s="53"/>
    </row>
    <row r="123" spans="1:9" s="54" customFormat="1" x14ac:dyDescent="0.2">
      <c r="A123" s="72"/>
      <c r="I123" s="53"/>
    </row>
    <row r="124" spans="1:9" s="54" customFormat="1" x14ac:dyDescent="0.2">
      <c r="A124" s="72"/>
      <c r="I124" s="53"/>
    </row>
    <row r="125" spans="1:9" s="54" customFormat="1" x14ac:dyDescent="0.2">
      <c r="A125" s="72"/>
      <c r="I125" s="53"/>
    </row>
    <row r="126" spans="1:9" s="54" customFormat="1" x14ac:dyDescent="0.2">
      <c r="A126" s="72"/>
      <c r="I126" s="53"/>
    </row>
    <row r="127" spans="1:9" s="54" customFormat="1" x14ac:dyDescent="0.2">
      <c r="A127" s="72"/>
      <c r="I127" s="53"/>
    </row>
    <row r="128" spans="1:9" s="54" customFormat="1" x14ac:dyDescent="0.2">
      <c r="A128" s="72"/>
      <c r="I128" s="53"/>
    </row>
    <row r="129" spans="1:9" s="54" customFormat="1" x14ac:dyDescent="0.2">
      <c r="A129" s="72"/>
      <c r="I129" s="53"/>
    </row>
    <row r="130" spans="1:9" s="54" customFormat="1" x14ac:dyDescent="0.2">
      <c r="A130" s="72"/>
      <c r="I130" s="53"/>
    </row>
    <row r="131" spans="1:9" s="54" customFormat="1" x14ac:dyDescent="0.2">
      <c r="A131" s="72"/>
      <c r="I131" s="53"/>
    </row>
    <row r="132" spans="1:9" s="54" customFormat="1" x14ac:dyDescent="0.2">
      <c r="A132" s="72"/>
      <c r="I132" s="53"/>
    </row>
    <row r="133" spans="1:9" s="54" customFormat="1" x14ac:dyDescent="0.2">
      <c r="A133" s="72"/>
      <c r="I133" s="53"/>
    </row>
    <row r="134" spans="1:9" s="54" customFormat="1" x14ac:dyDescent="0.2">
      <c r="A134" s="72"/>
      <c r="I134" s="53"/>
    </row>
    <row r="135" spans="1:9" s="54" customFormat="1" x14ac:dyDescent="0.2">
      <c r="A135" s="72"/>
      <c r="I135" s="53"/>
    </row>
    <row r="136" spans="1:9" s="54" customFormat="1" x14ac:dyDescent="0.2">
      <c r="A136" s="72"/>
      <c r="I136" s="53"/>
    </row>
    <row r="137" spans="1:9" s="54" customFormat="1" x14ac:dyDescent="0.2">
      <c r="A137" s="72"/>
      <c r="I137" s="53"/>
    </row>
    <row r="138" spans="1:9" s="54" customFormat="1" x14ac:dyDescent="0.2">
      <c r="A138" s="72"/>
      <c r="I138" s="53"/>
    </row>
    <row r="139" spans="1:9" s="54" customFormat="1" x14ac:dyDescent="0.2">
      <c r="A139" s="72"/>
      <c r="I139" s="53"/>
    </row>
    <row r="140" spans="1:9" s="54" customFormat="1" x14ac:dyDescent="0.2">
      <c r="A140" s="72"/>
      <c r="I140" s="53"/>
    </row>
    <row r="141" spans="1:9" s="54" customFormat="1" x14ac:dyDescent="0.2">
      <c r="A141" s="72"/>
      <c r="I141" s="53"/>
    </row>
    <row r="142" spans="1:9" s="54" customFormat="1" x14ac:dyDescent="0.2">
      <c r="A142" s="72"/>
      <c r="I142" s="53"/>
    </row>
    <row r="143" spans="1:9" s="54" customFormat="1" x14ac:dyDescent="0.2">
      <c r="A143" s="72"/>
      <c r="I143" s="53"/>
    </row>
    <row r="144" spans="1:9" s="54" customFormat="1" x14ac:dyDescent="0.2">
      <c r="A144" s="72"/>
      <c r="I144" s="53"/>
    </row>
    <row r="145" spans="1:9" s="54" customFormat="1" x14ac:dyDescent="0.2">
      <c r="A145" s="72"/>
      <c r="I145" s="53"/>
    </row>
    <row r="146" spans="1:9" s="54" customFormat="1" x14ac:dyDescent="0.2">
      <c r="A146" s="72"/>
      <c r="I146" s="53"/>
    </row>
    <row r="147" spans="1:9" s="54" customFormat="1" x14ac:dyDescent="0.2">
      <c r="A147" s="72"/>
      <c r="I147" s="53"/>
    </row>
    <row r="148" spans="1:9" s="54" customFormat="1" x14ac:dyDescent="0.2">
      <c r="A148" s="72"/>
      <c r="I148" s="53"/>
    </row>
    <row r="149" spans="1:9" s="54" customFormat="1" x14ac:dyDescent="0.2">
      <c r="A149" s="72"/>
      <c r="I149" s="53"/>
    </row>
    <row r="150" spans="1:9" s="54" customFormat="1" x14ac:dyDescent="0.2">
      <c r="A150" s="72"/>
      <c r="I150" s="53"/>
    </row>
    <row r="151" spans="1:9" s="54" customFormat="1" x14ac:dyDescent="0.2">
      <c r="A151" s="72"/>
      <c r="I151" s="53"/>
    </row>
    <row r="152" spans="1:9" s="54" customFormat="1" x14ac:dyDescent="0.2">
      <c r="A152" s="72"/>
      <c r="I152" s="53"/>
    </row>
    <row r="153" spans="1:9" s="54" customFormat="1" x14ac:dyDescent="0.2">
      <c r="A153" s="72"/>
      <c r="I153" s="53"/>
    </row>
    <row r="154" spans="1:9" s="54" customFormat="1" x14ac:dyDescent="0.2">
      <c r="A154" s="72"/>
      <c r="I154" s="53"/>
    </row>
    <row r="155" spans="1:9" s="54" customFormat="1" x14ac:dyDescent="0.2">
      <c r="A155" s="72"/>
      <c r="I155" s="53"/>
    </row>
    <row r="156" spans="1:9" s="54" customFormat="1" x14ac:dyDescent="0.2">
      <c r="A156" s="72"/>
      <c r="I156" s="53"/>
    </row>
    <row r="157" spans="1:9" s="54" customFormat="1" x14ac:dyDescent="0.2">
      <c r="A157" s="72"/>
      <c r="I157" s="53"/>
    </row>
    <row r="158" spans="1:9" s="54" customFormat="1" x14ac:dyDescent="0.2">
      <c r="A158" s="72"/>
      <c r="I158" s="53"/>
    </row>
    <row r="159" spans="1:9" s="54" customFormat="1" x14ac:dyDescent="0.2">
      <c r="A159" s="72"/>
      <c r="I159" s="53"/>
    </row>
    <row r="160" spans="1:9" s="54" customFormat="1" x14ac:dyDescent="0.2">
      <c r="A160" s="72"/>
      <c r="I160" s="53"/>
    </row>
    <row r="161" spans="1:9" s="54" customFormat="1" x14ac:dyDescent="0.2">
      <c r="A161" s="72"/>
      <c r="I161" s="53"/>
    </row>
    <row r="162" spans="1:9" s="54" customFormat="1" x14ac:dyDescent="0.2">
      <c r="A162" s="72"/>
      <c r="I162" s="53"/>
    </row>
    <row r="163" spans="1:9" s="54" customFormat="1" x14ac:dyDescent="0.2">
      <c r="A163" s="72"/>
      <c r="I163" s="53"/>
    </row>
    <row r="164" spans="1:9" s="54" customFormat="1" x14ac:dyDescent="0.2">
      <c r="A164" s="72"/>
      <c r="I164" s="53"/>
    </row>
    <row r="165" spans="1:9" s="54" customFormat="1" x14ac:dyDescent="0.2">
      <c r="A165" s="72"/>
      <c r="I165" s="53"/>
    </row>
    <row r="166" spans="1:9" s="54" customFormat="1" x14ac:dyDescent="0.2">
      <c r="A166" s="72"/>
      <c r="I166" s="53"/>
    </row>
    <row r="167" spans="1:9" s="54" customFormat="1" x14ac:dyDescent="0.2">
      <c r="A167" s="72"/>
      <c r="I167" s="53"/>
    </row>
    <row r="168" spans="1:9" s="54" customFormat="1" x14ac:dyDescent="0.2">
      <c r="A168" s="72"/>
      <c r="I168" s="53"/>
    </row>
    <row r="169" spans="1:9" s="54" customFormat="1" x14ac:dyDescent="0.2">
      <c r="A169" s="72"/>
      <c r="I169" s="53"/>
    </row>
    <row r="170" spans="1:9" s="54" customFormat="1" x14ac:dyDescent="0.2">
      <c r="A170" s="72"/>
      <c r="I170" s="53"/>
    </row>
    <row r="171" spans="1:9" s="54" customFormat="1" x14ac:dyDescent="0.2">
      <c r="A171" s="72"/>
      <c r="I171" s="53"/>
    </row>
    <row r="172" spans="1:9" s="54" customFormat="1" x14ac:dyDescent="0.2">
      <c r="A172" s="72"/>
      <c r="I172" s="53"/>
    </row>
    <row r="173" spans="1:9" s="54" customFormat="1" x14ac:dyDescent="0.2">
      <c r="A173" s="72"/>
      <c r="I173" s="53"/>
    </row>
    <row r="174" spans="1:9" s="54" customFormat="1" x14ac:dyDescent="0.2">
      <c r="A174" s="72"/>
      <c r="I174" s="53"/>
    </row>
    <row r="175" spans="1:9" s="54" customFormat="1" x14ac:dyDescent="0.2">
      <c r="A175" s="72"/>
      <c r="I175" s="53"/>
    </row>
    <row r="176" spans="1:9" s="54" customFormat="1" x14ac:dyDescent="0.2">
      <c r="A176" s="72"/>
      <c r="I176" s="53"/>
    </row>
    <row r="177" spans="1:9" s="54" customFormat="1" x14ac:dyDescent="0.2">
      <c r="A177" s="72"/>
      <c r="I177" s="53"/>
    </row>
    <row r="178" spans="1:9" s="54" customFormat="1" x14ac:dyDescent="0.2">
      <c r="A178" s="72"/>
      <c r="I178" s="53"/>
    </row>
    <row r="179" spans="1:9" s="54" customFormat="1" x14ac:dyDescent="0.2">
      <c r="A179" s="72"/>
      <c r="I179" s="53"/>
    </row>
    <row r="180" spans="1:9" s="54" customFormat="1" x14ac:dyDescent="0.2">
      <c r="A180" s="72"/>
      <c r="I180" s="53"/>
    </row>
    <row r="181" spans="1:9" s="54" customFormat="1" x14ac:dyDescent="0.2">
      <c r="A181" s="72"/>
      <c r="I181" s="53"/>
    </row>
    <row r="182" spans="1:9" s="54" customFormat="1" x14ac:dyDescent="0.2">
      <c r="A182" s="72"/>
      <c r="I182" s="53"/>
    </row>
    <row r="183" spans="1:9" s="54" customFormat="1" x14ac:dyDescent="0.2">
      <c r="A183" s="72"/>
      <c r="I183" s="53"/>
    </row>
    <row r="184" spans="1:9" s="54" customFormat="1" x14ac:dyDescent="0.2">
      <c r="A184" s="72"/>
      <c r="I184" s="53"/>
    </row>
    <row r="185" spans="1:9" s="54" customFormat="1" x14ac:dyDescent="0.2">
      <c r="A185" s="72"/>
      <c r="I185" s="53"/>
    </row>
    <row r="186" spans="1:9" s="54" customFormat="1" x14ac:dyDescent="0.2">
      <c r="A186" s="72"/>
      <c r="I186" s="53"/>
    </row>
    <row r="187" spans="1:9" s="54" customFormat="1" x14ac:dyDescent="0.2">
      <c r="A187" s="72"/>
      <c r="I187" s="53"/>
    </row>
    <row r="188" spans="1:9" s="54" customFormat="1" x14ac:dyDescent="0.2">
      <c r="A188" s="72"/>
      <c r="I188" s="53"/>
    </row>
    <row r="189" spans="1:9" s="54" customFormat="1" x14ac:dyDescent="0.2">
      <c r="A189" s="72"/>
      <c r="I189" s="53"/>
    </row>
    <row r="190" spans="1:9" s="54" customFormat="1" x14ac:dyDescent="0.2">
      <c r="A190" s="72"/>
      <c r="I190" s="53"/>
    </row>
    <row r="191" spans="1:9" s="54" customFormat="1" x14ac:dyDescent="0.2">
      <c r="A191" s="72"/>
      <c r="I191" s="53"/>
    </row>
    <row r="192" spans="1:9" s="54" customFormat="1" x14ac:dyDescent="0.2">
      <c r="A192" s="72"/>
      <c r="I192" s="53"/>
    </row>
    <row r="193" spans="1:9" s="54" customFormat="1" x14ac:dyDescent="0.2">
      <c r="A193" s="72"/>
      <c r="I193" s="53"/>
    </row>
    <row r="194" spans="1:9" s="54" customFormat="1" x14ac:dyDescent="0.2">
      <c r="A194" s="72"/>
      <c r="I194" s="53"/>
    </row>
    <row r="195" spans="1:9" s="54" customFormat="1" x14ac:dyDescent="0.2">
      <c r="A195" s="72"/>
      <c r="I195" s="53"/>
    </row>
    <row r="196" spans="1:9" s="54" customFormat="1" x14ac:dyDescent="0.2">
      <c r="A196" s="72"/>
      <c r="I196" s="53"/>
    </row>
    <row r="197" spans="1:9" s="54" customFormat="1" x14ac:dyDescent="0.2">
      <c r="A197" s="72"/>
      <c r="I197" s="53"/>
    </row>
    <row r="198" spans="1:9" s="54" customFormat="1" x14ac:dyDescent="0.2">
      <c r="A198" s="72"/>
      <c r="I198" s="53"/>
    </row>
    <row r="199" spans="1:9" s="54" customFormat="1" x14ac:dyDescent="0.2">
      <c r="A199" s="72"/>
      <c r="I199" s="53"/>
    </row>
    <row r="200" spans="1:9" s="54" customFormat="1" x14ac:dyDescent="0.2">
      <c r="A200" s="72"/>
      <c r="I200" s="53"/>
    </row>
    <row r="201" spans="1:9" s="54" customFormat="1" x14ac:dyDescent="0.2">
      <c r="A201" s="72"/>
      <c r="I201" s="53"/>
    </row>
    <row r="202" spans="1:9" s="54" customFormat="1" x14ac:dyDescent="0.2">
      <c r="A202" s="72"/>
      <c r="I202" s="53"/>
    </row>
    <row r="203" spans="1:9" s="54" customFormat="1" x14ac:dyDescent="0.2">
      <c r="A203" s="72"/>
      <c r="I203" s="53"/>
    </row>
    <row r="204" spans="1:9" s="54" customFormat="1" x14ac:dyDescent="0.2">
      <c r="A204" s="72"/>
      <c r="I204" s="53"/>
    </row>
    <row r="205" spans="1:9" s="54" customFormat="1" x14ac:dyDescent="0.2">
      <c r="A205" s="72"/>
      <c r="I205" s="53"/>
    </row>
    <row r="206" spans="1:9" s="54" customFormat="1" x14ac:dyDescent="0.2">
      <c r="A206" s="72"/>
      <c r="I206" s="53"/>
    </row>
    <row r="207" spans="1:9" s="54" customFormat="1" x14ac:dyDescent="0.2">
      <c r="A207" s="72"/>
      <c r="I207" s="53"/>
    </row>
    <row r="208" spans="1:9" s="54" customFormat="1" x14ac:dyDescent="0.2">
      <c r="A208" s="72"/>
      <c r="I208" s="53"/>
    </row>
    <row r="209" spans="1:9" s="54" customFormat="1" x14ac:dyDescent="0.2">
      <c r="A209" s="72"/>
      <c r="I209" s="53"/>
    </row>
    <row r="210" spans="1:9" s="54" customFormat="1" x14ac:dyDescent="0.2">
      <c r="A210" s="72"/>
      <c r="I210" s="53"/>
    </row>
    <row r="211" spans="1:9" s="54" customFormat="1" x14ac:dyDescent="0.2">
      <c r="A211" s="72"/>
      <c r="I211" s="53"/>
    </row>
    <row r="212" spans="1:9" s="54" customFormat="1" x14ac:dyDescent="0.2">
      <c r="A212" s="72"/>
      <c r="I212" s="53"/>
    </row>
    <row r="213" spans="1:9" s="54" customFormat="1" x14ac:dyDescent="0.2">
      <c r="A213" s="72"/>
      <c r="I213" s="53"/>
    </row>
    <row r="214" spans="1:9" s="54" customFormat="1" x14ac:dyDescent="0.2">
      <c r="A214" s="72"/>
      <c r="I214" s="53"/>
    </row>
    <row r="215" spans="1:9" s="54" customFormat="1" x14ac:dyDescent="0.2">
      <c r="A215" s="72"/>
      <c r="I215" s="53"/>
    </row>
    <row r="216" spans="1:9" s="54" customFormat="1" x14ac:dyDescent="0.2">
      <c r="A216" s="72"/>
      <c r="I216" s="53"/>
    </row>
    <row r="217" spans="1:9" s="54" customFormat="1" x14ac:dyDescent="0.2">
      <c r="A217" s="72"/>
      <c r="I217" s="53"/>
    </row>
    <row r="218" spans="1:9" s="54" customFormat="1" x14ac:dyDescent="0.2">
      <c r="A218" s="72"/>
      <c r="I218" s="53"/>
    </row>
    <row r="219" spans="1:9" s="54" customFormat="1" x14ac:dyDescent="0.2">
      <c r="A219" s="72"/>
      <c r="I219" s="53"/>
    </row>
    <row r="220" spans="1:9" s="54" customFormat="1" x14ac:dyDescent="0.2">
      <c r="A220" s="72"/>
      <c r="I220" s="53"/>
    </row>
    <row r="221" spans="1:9" s="54" customFormat="1" x14ac:dyDescent="0.2">
      <c r="A221" s="72"/>
      <c r="I221" s="53"/>
    </row>
    <row r="222" spans="1:9" s="54" customFormat="1" x14ac:dyDescent="0.2">
      <c r="A222" s="72"/>
      <c r="I222" s="53"/>
    </row>
    <row r="223" spans="1:9" s="54" customFormat="1" x14ac:dyDescent="0.2">
      <c r="A223" s="72"/>
      <c r="I223" s="53"/>
    </row>
    <row r="224" spans="1:9" s="54" customFormat="1" x14ac:dyDescent="0.2">
      <c r="A224" s="72"/>
      <c r="I224" s="53"/>
    </row>
    <row r="225" spans="1:9" s="54" customFormat="1" x14ac:dyDescent="0.2">
      <c r="A225" s="72"/>
      <c r="I225" s="53"/>
    </row>
    <row r="226" spans="1:9" s="54" customFormat="1" x14ac:dyDescent="0.2">
      <c r="A226" s="72"/>
      <c r="I226" s="53"/>
    </row>
    <row r="227" spans="1:9" s="54" customFormat="1" x14ac:dyDescent="0.2">
      <c r="A227" s="72"/>
      <c r="I227" s="53"/>
    </row>
    <row r="228" spans="1:9" s="54" customFormat="1" x14ac:dyDescent="0.2">
      <c r="A228" s="72"/>
      <c r="I228" s="53"/>
    </row>
    <row r="229" spans="1:9" s="54" customFormat="1" x14ac:dyDescent="0.2">
      <c r="A229" s="72"/>
      <c r="I229" s="53"/>
    </row>
    <row r="230" spans="1:9" s="54" customFormat="1" x14ac:dyDescent="0.2">
      <c r="A230" s="72"/>
      <c r="I230" s="53"/>
    </row>
    <row r="231" spans="1:9" s="54" customFormat="1" x14ac:dyDescent="0.2">
      <c r="A231" s="72"/>
      <c r="I231" s="53"/>
    </row>
    <row r="232" spans="1:9" s="54" customFormat="1" x14ac:dyDescent="0.2">
      <c r="A232" s="72"/>
      <c r="I232" s="53"/>
    </row>
    <row r="233" spans="1:9" s="54" customFormat="1" x14ac:dyDescent="0.2">
      <c r="A233" s="72"/>
      <c r="I233" s="53"/>
    </row>
    <row r="234" spans="1:9" s="54" customFormat="1" x14ac:dyDescent="0.2">
      <c r="A234" s="72"/>
      <c r="I234" s="53"/>
    </row>
    <row r="235" spans="1:9" s="54" customFormat="1" x14ac:dyDescent="0.2">
      <c r="A235" s="72"/>
      <c r="I235" s="53"/>
    </row>
    <row r="236" spans="1:9" s="54" customFormat="1" x14ac:dyDescent="0.2">
      <c r="A236" s="72"/>
      <c r="I236" s="53"/>
    </row>
    <row r="237" spans="1:9" s="54" customFormat="1" x14ac:dyDescent="0.2">
      <c r="A237" s="72"/>
      <c r="I237" s="53"/>
    </row>
    <row r="238" spans="1:9" s="54" customFormat="1" x14ac:dyDescent="0.2">
      <c r="A238" s="72"/>
      <c r="I238" s="53"/>
    </row>
    <row r="239" spans="1:9" s="54" customFormat="1" x14ac:dyDescent="0.2">
      <c r="A239" s="72"/>
      <c r="I239" s="53"/>
    </row>
    <row r="240" spans="1:9" s="54" customFormat="1" x14ac:dyDescent="0.2">
      <c r="A240" s="72"/>
      <c r="I240" s="53"/>
    </row>
    <row r="241" spans="1:9" s="54" customFormat="1" x14ac:dyDescent="0.2">
      <c r="A241" s="72"/>
      <c r="I241" s="53"/>
    </row>
    <row r="242" spans="1:9" s="54" customFormat="1" x14ac:dyDescent="0.2">
      <c r="A242" s="72"/>
      <c r="I242" s="53"/>
    </row>
    <row r="243" spans="1:9" s="54" customFormat="1" x14ac:dyDescent="0.2">
      <c r="A243" s="72"/>
      <c r="I243" s="53"/>
    </row>
    <row r="244" spans="1:9" s="54" customFormat="1" x14ac:dyDescent="0.2">
      <c r="A244" s="72"/>
      <c r="I244" s="53"/>
    </row>
    <row r="245" spans="1:9" s="54" customFormat="1" x14ac:dyDescent="0.2">
      <c r="A245" s="72"/>
      <c r="I245" s="53"/>
    </row>
    <row r="246" spans="1:9" s="54" customFormat="1" x14ac:dyDescent="0.2">
      <c r="A246" s="72"/>
      <c r="I246" s="53"/>
    </row>
    <row r="247" spans="1:9" s="54" customFormat="1" x14ac:dyDescent="0.2">
      <c r="A247" s="72"/>
      <c r="I247" s="53"/>
    </row>
    <row r="248" spans="1:9" s="54" customFormat="1" x14ac:dyDescent="0.2">
      <c r="A248" s="72"/>
      <c r="I248" s="53"/>
    </row>
    <row r="249" spans="1:9" s="54" customFormat="1" x14ac:dyDescent="0.2">
      <c r="A249" s="72"/>
      <c r="I249" s="53"/>
    </row>
    <row r="250" spans="1:9" s="54" customFormat="1" x14ac:dyDescent="0.2">
      <c r="A250" s="72"/>
      <c r="I250" s="53"/>
    </row>
    <row r="251" spans="1:9" s="54" customFormat="1" x14ac:dyDescent="0.2">
      <c r="A251" s="72"/>
      <c r="I251" s="53"/>
    </row>
    <row r="252" spans="1:9" s="54" customFormat="1" x14ac:dyDescent="0.2">
      <c r="A252" s="72"/>
      <c r="I252" s="53"/>
    </row>
    <row r="253" spans="1:9" s="54" customFormat="1" x14ac:dyDescent="0.2">
      <c r="A253" s="72"/>
      <c r="I253" s="53"/>
    </row>
    <row r="254" spans="1:9" s="54" customFormat="1" x14ac:dyDescent="0.2">
      <c r="A254" s="72"/>
      <c r="I254" s="53"/>
    </row>
    <row r="255" spans="1:9" s="54" customFormat="1" x14ac:dyDescent="0.2">
      <c r="A255" s="72"/>
      <c r="I255" s="53"/>
    </row>
    <row r="256" spans="1:9" s="54" customFormat="1" x14ac:dyDescent="0.2">
      <c r="A256" s="72"/>
      <c r="I256" s="53"/>
    </row>
    <row r="257" spans="1:9" s="54" customFormat="1" x14ac:dyDescent="0.2">
      <c r="A257" s="72"/>
      <c r="I257" s="53"/>
    </row>
    <row r="258" spans="1:9" s="54" customFormat="1" x14ac:dyDescent="0.2">
      <c r="A258" s="72"/>
      <c r="I258" s="53"/>
    </row>
    <row r="259" spans="1:9" s="54" customFormat="1" x14ac:dyDescent="0.2">
      <c r="A259" s="72"/>
      <c r="I259" s="53"/>
    </row>
    <row r="260" spans="1:9" s="54" customFormat="1" x14ac:dyDescent="0.2">
      <c r="A260" s="72"/>
      <c r="I260" s="53"/>
    </row>
    <row r="261" spans="1:9" s="54" customFormat="1" x14ac:dyDescent="0.2">
      <c r="A261" s="72"/>
      <c r="I261" s="53"/>
    </row>
    <row r="262" spans="1:9" s="54" customFormat="1" x14ac:dyDescent="0.2">
      <c r="A262" s="72"/>
      <c r="I262" s="53"/>
    </row>
    <row r="263" spans="1:9" s="54" customFormat="1" x14ac:dyDescent="0.2">
      <c r="A263" s="72"/>
      <c r="I263" s="53"/>
    </row>
    <row r="264" spans="1:9" s="54" customFormat="1" x14ac:dyDescent="0.2">
      <c r="A264" s="72"/>
      <c r="I264" s="53"/>
    </row>
    <row r="265" spans="1:9" s="54" customFormat="1" x14ac:dyDescent="0.2">
      <c r="A265" s="72"/>
      <c r="I265" s="53"/>
    </row>
    <row r="266" spans="1:9" s="54" customFormat="1" x14ac:dyDescent="0.2">
      <c r="A266" s="72"/>
      <c r="I266" s="53"/>
    </row>
    <row r="267" spans="1:9" s="54" customFormat="1" x14ac:dyDescent="0.2">
      <c r="A267" s="72"/>
      <c r="I267" s="53"/>
    </row>
    <row r="268" spans="1:9" s="54" customFormat="1" x14ac:dyDescent="0.2">
      <c r="A268" s="72"/>
      <c r="I268" s="53"/>
    </row>
    <row r="269" spans="1:9" s="54" customFormat="1" x14ac:dyDescent="0.2">
      <c r="A269" s="72"/>
      <c r="I269" s="53"/>
    </row>
    <row r="270" spans="1:9" s="54" customFormat="1" x14ac:dyDescent="0.2">
      <c r="A270" s="72"/>
      <c r="I270" s="53"/>
    </row>
    <row r="271" spans="1:9" s="54" customFormat="1" x14ac:dyDescent="0.2">
      <c r="A271" s="72"/>
      <c r="I271" s="53"/>
    </row>
    <row r="272" spans="1:9" s="54" customFormat="1" x14ac:dyDescent="0.2">
      <c r="A272" s="72"/>
      <c r="I272" s="53"/>
    </row>
    <row r="273" spans="1:9" s="54" customFormat="1" x14ac:dyDescent="0.2">
      <c r="A273" s="72"/>
      <c r="I273" s="53"/>
    </row>
    <row r="274" spans="1:9" s="54" customFormat="1" x14ac:dyDescent="0.2">
      <c r="A274" s="72"/>
      <c r="I274" s="53"/>
    </row>
    <row r="275" spans="1:9" s="54" customFormat="1" x14ac:dyDescent="0.2">
      <c r="A275" s="72"/>
      <c r="I275" s="53"/>
    </row>
    <row r="276" spans="1:9" s="54" customFormat="1" x14ac:dyDescent="0.2">
      <c r="A276" s="72"/>
      <c r="I276" s="53"/>
    </row>
    <row r="277" spans="1:9" s="54" customFormat="1" x14ac:dyDescent="0.2">
      <c r="A277" s="72"/>
      <c r="I277" s="53"/>
    </row>
    <row r="278" spans="1:9" s="54" customFormat="1" x14ac:dyDescent="0.2">
      <c r="A278" s="72"/>
      <c r="I278" s="53"/>
    </row>
    <row r="279" spans="1:9" s="54" customFormat="1" x14ac:dyDescent="0.2">
      <c r="A279" s="72"/>
      <c r="I279" s="53"/>
    </row>
    <row r="280" spans="1:9" s="54" customFormat="1" x14ac:dyDescent="0.2">
      <c r="A280" s="72"/>
      <c r="I280" s="53"/>
    </row>
    <row r="281" spans="1:9" s="54" customFormat="1" x14ac:dyDescent="0.2">
      <c r="A281" s="72"/>
      <c r="I281" s="53"/>
    </row>
    <row r="282" spans="1:9" s="54" customFormat="1" x14ac:dyDescent="0.2">
      <c r="A282" s="72"/>
      <c r="I282" s="53"/>
    </row>
    <row r="283" spans="1:9" s="54" customFormat="1" x14ac:dyDescent="0.2">
      <c r="A283" s="72"/>
      <c r="I283" s="53"/>
    </row>
    <row r="284" spans="1:9" s="54" customFormat="1" x14ac:dyDescent="0.2">
      <c r="A284" s="72"/>
      <c r="I284" s="53"/>
    </row>
    <row r="285" spans="1:9" s="54" customFormat="1" x14ac:dyDescent="0.2">
      <c r="A285" s="72"/>
      <c r="I285" s="53"/>
    </row>
    <row r="286" spans="1:9" s="54" customFormat="1" x14ac:dyDescent="0.2">
      <c r="A286" s="72"/>
      <c r="I286" s="53"/>
    </row>
    <row r="287" spans="1:9" s="54" customFormat="1" x14ac:dyDescent="0.2">
      <c r="A287" s="72"/>
      <c r="I287" s="53"/>
    </row>
    <row r="288" spans="1:9" s="54" customFormat="1" x14ac:dyDescent="0.2">
      <c r="A288" s="72"/>
      <c r="I288" s="53"/>
    </row>
    <row r="289" spans="1:9" s="54" customFormat="1" x14ac:dyDescent="0.2">
      <c r="A289" s="72"/>
      <c r="I289" s="53"/>
    </row>
    <row r="290" spans="1:9" s="54" customFormat="1" x14ac:dyDescent="0.2">
      <c r="A290" s="72"/>
      <c r="I290" s="53"/>
    </row>
    <row r="291" spans="1:9" s="54" customFormat="1" x14ac:dyDescent="0.2">
      <c r="A291" s="72"/>
      <c r="I291" s="53"/>
    </row>
    <row r="292" spans="1:9" s="54" customFormat="1" x14ac:dyDescent="0.2">
      <c r="A292" s="72"/>
      <c r="I292" s="53"/>
    </row>
    <row r="293" spans="1:9" s="54" customFormat="1" x14ac:dyDescent="0.2">
      <c r="A293" s="72"/>
      <c r="I293" s="53"/>
    </row>
    <row r="294" spans="1:9" s="54" customFormat="1" x14ac:dyDescent="0.2">
      <c r="A294" s="72"/>
      <c r="I294" s="53"/>
    </row>
    <row r="295" spans="1:9" s="54" customFormat="1" x14ac:dyDescent="0.2">
      <c r="A295" s="72"/>
      <c r="I295" s="53"/>
    </row>
    <row r="296" spans="1:9" s="54" customFormat="1" x14ac:dyDescent="0.2">
      <c r="A296" s="72"/>
      <c r="I296" s="53"/>
    </row>
    <row r="297" spans="1:9" s="54" customFormat="1" x14ac:dyDescent="0.2">
      <c r="A297" s="72"/>
      <c r="I297" s="53"/>
    </row>
    <row r="298" spans="1:9" s="54" customFormat="1" x14ac:dyDescent="0.2">
      <c r="A298" s="72"/>
      <c r="I298" s="53"/>
    </row>
    <row r="299" spans="1:9" s="54" customFormat="1" x14ac:dyDescent="0.2">
      <c r="A299" s="72"/>
      <c r="I299" s="53"/>
    </row>
    <row r="300" spans="1:9" s="54" customFormat="1" x14ac:dyDescent="0.2">
      <c r="A300" s="72"/>
      <c r="I300" s="53"/>
    </row>
    <row r="301" spans="1:9" s="54" customFormat="1" x14ac:dyDescent="0.2">
      <c r="A301" s="72"/>
      <c r="I301" s="53"/>
    </row>
    <row r="302" spans="1:9" s="54" customFormat="1" x14ac:dyDescent="0.2">
      <c r="A302" s="72"/>
      <c r="I302" s="53"/>
    </row>
    <row r="303" spans="1:9" s="54" customFormat="1" x14ac:dyDescent="0.2">
      <c r="A303" s="72"/>
      <c r="I303" s="53"/>
    </row>
    <row r="304" spans="1:9" s="54" customFormat="1" x14ac:dyDescent="0.2">
      <c r="A304" s="72"/>
      <c r="I304" s="53"/>
    </row>
    <row r="305" spans="1:9" s="54" customFormat="1" x14ac:dyDescent="0.2">
      <c r="A305" s="72"/>
      <c r="I305" s="53"/>
    </row>
    <row r="306" spans="1:9" s="54" customFormat="1" x14ac:dyDescent="0.2">
      <c r="A306" s="72"/>
      <c r="I306" s="53"/>
    </row>
    <row r="307" spans="1:9" s="54" customFormat="1" x14ac:dyDescent="0.2">
      <c r="A307" s="72"/>
      <c r="I307" s="53"/>
    </row>
    <row r="308" spans="1:9" s="54" customFormat="1" x14ac:dyDescent="0.2">
      <c r="A308" s="72"/>
      <c r="I308" s="53"/>
    </row>
    <row r="309" spans="1:9" s="54" customFormat="1" x14ac:dyDescent="0.2">
      <c r="A309" s="72"/>
      <c r="I309" s="53"/>
    </row>
    <row r="310" spans="1:9" s="54" customFormat="1" x14ac:dyDescent="0.2">
      <c r="A310" s="72"/>
      <c r="I310" s="53"/>
    </row>
    <row r="311" spans="1:9" s="54" customFormat="1" x14ac:dyDescent="0.2">
      <c r="A311" s="72"/>
      <c r="I311" s="53"/>
    </row>
    <row r="312" spans="1:9" s="54" customFormat="1" x14ac:dyDescent="0.2">
      <c r="A312" s="72"/>
      <c r="I312" s="53"/>
    </row>
    <row r="313" spans="1:9" s="54" customFormat="1" x14ac:dyDescent="0.2">
      <c r="A313" s="72"/>
      <c r="I313" s="53"/>
    </row>
    <row r="314" spans="1:9" s="54" customFormat="1" x14ac:dyDescent="0.2">
      <c r="A314" s="72"/>
      <c r="I314" s="53"/>
    </row>
    <row r="315" spans="1:9" s="54" customFormat="1" x14ac:dyDescent="0.2">
      <c r="A315" s="72"/>
      <c r="I315" s="53"/>
    </row>
    <row r="316" spans="1:9" s="54" customFormat="1" x14ac:dyDescent="0.2">
      <c r="A316" s="72"/>
      <c r="I316" s="53"/>
    </row>
    <row r="317" spans="1:9" s="54" customFormat="1" x14ac:dyDescent="0.2">
      <c r="A317" s="72"/>
      <c r="I317" s="53"/>
    </row>
    <row r="318" spans="1:9" s="54" customFormat="1" x14ac:dyDescent="0.2">
      <c r="A318" s="72"/>
      <c r="I318" s="53"/>
    </row>
    <row r="319" spans="1:9" s="54" customFormat="1" x14ac:dyDescent="0.2">
      <c r="A319" s="72"/>
      <c r="I319" s="53"/>
    </row>
    <row r="320" spans="1:9" s="54" customFormat="1" x14ac:dyDescent="0.2">
      <c r="A320" s="72"/>
      <c r="I320" s="53"/>
    </row>
    <row r="321" spans="1:9" s="54" customFormat="1" x14ac:dyDescent="0.2">
      <c r="A321" s="72"/>
      <c r="I321" s="53"/>
    </row>
    <row r="322" spans="1:9" s="54" customFormat="1" x14ac:dyDescent="0.2">
      <c r="A322" s="72"/>
      <c r="I322" s="53"/>
    </row>
    <row r="323" spans="1:9" s="54" customFormat="1" x14ac:dyDescent="0.2">
      <c r="A323" s="72"/>
      <c r="I323" s="53"/>
    </row>
    <row r="324" spans="1:9" s="54" customFormat="1" x14ac:dyDescent="0.2">
      <c r="A324" s="72"/>
      <c r="I324" s="53"/>
    </row>
    <row r="325" spans="1:9" s="54" customFormat="1" x14ac:dyDescent="0.2">
      <c r="A325" s="72"/>
      <c r="I325" s="53"/>
    </row>
    <row r="326" spans="1:9" s="54" customFormat="1" x14ac:dyDescent="0.2">
      <c r="A326" s="72"/>
      <c r="I326" s="53"/>
    </row>
    <row r="327" spans="1:9" s="54" customFormat="1" x14ac:dyDescent="0.2">
      <c r="A327" s="72"/>
      <c r="I327" s="53"/>
    </row>
    <row r="328" spans="1:9" s="54" customFormat="1" x14ac:dyDescent="0.2">
      <c r="A328" s="72"/>
      <c r="I328" s="53"/>
    </row>
    <row r="329" spans="1:9" s="54" customFormat="1" x14ac:dyDescent="0.2">
      <c r="A329" s="72"/>
      <c r="I329" s="53"/>
    </row>
    <row r="330" spans="1:9" s="54" customFormat="1" x14ac:dyDescent="0.2">
      <c r="A330" s="72"/>
      <c r="I330" s="53"/>
    </row>
    <row r="331" spans="1:9" s="54" customFormat="1" x14ac:dyDescent="0.2">
      <c r="A331" s="72"/>
      <c r="I331" s="53"/>
    </row>
    <row r="332" spans="1:9" s="54" customFormat="1" x14ac:dyDescent="0.2">
      <c r="A332" s="72"/>
      <c r="I332" s="53"/>
    </row>
    <row r="333" spans="1:9" s="54" customFormat="1" x14ac:dyDescent="0.2">
      <c r="A333" s="72"/>
      <c r="I333" s="53"/>
    </row>
    <row r="334" spans="1:9" s="54" customFormat="1" x14ac:dyDescent="0.2">
      <c r="A334" s="72"/>
      <c r="I334" s="53"/>
    </row>
    <row r="335" spans="1:9" s="54" customFormat="1" x14ac:dyDescent="0.2">
      <c r="A335" s="72"/>
      <c r="I335" s="53"/>
    </row>
    <row r="336" spans="1:9" s="54" customFormat="1" x14ac:dyDescent="0.2">
      <c r="A336" s="72"/>
      <c r="I336" s="53"/>
    </row>
    <row r="337" spans="1:9" s="54" customFormat="1" x14ac:dyDescent="0.2">
      <c r="A337" s="72"/>
      <c r="I337" s="53"/>
    </row>
    <row r="338" spans="1:9" s="54" customFormat="1" x14ac:dyDescent="0.2">
      <c r="A338" s="72"/>
      <c r="I338" s="53"/>
    </row>
    <row r="339" spans="1:9" s="54" customFormat="1" x14ac:dyDescent="0.2">
      <c r="A339" s="72"/>
      <c r="I339" s="53"/>
    </row>
    <row r="340" spans="1:9" s="54" customFormat="1" x14ac:dyDescent="0.2">
      <c r="A340" s="72"/>
      <c r="I340" s="53"/>
    </row>
    <row r="341" spans="1:9" s="54" customFormat="1" x14ac:dyDescent="0.2">
      <c r="A341" s="72"/>
      <c r="I341" s="53"/>
    </row>
    <row r="342" spans="1:9" s="54" customFormat="1" x14ac:dyDescent="0.2">
      <c r="A342" s="72"/>
      <c r="I342" s="53"/>
    </row>
    <row r="343" spans="1:9" s="54" customFormat="1" x14ac:dyDescent="0.2">
      <c r="A343" s="72"/>
      <c r="I343" s="53"/>
    </row>
    <row r="344" spans="1:9" s="54" customFormat="1" x14ac:dyDescent="0.2">
      <c r="A344" s="72"/>
      <c r="I344" s="53"/>
    </row>
    <row r="345" spans="1:9" s="54" customFormat="1" x14ac:dyDescent="0.2">
      <c r="A345" s="72"/>
      <c r="I345" s="53"/>
    </row>
    <row r="346" spans="1:9" s="54" customFormat="1" x14ac:dyDescent="0.2">
      <c r="A346" s="72"/>
      <c r="I346" s="53"/>
    </row>
    <row r="347" spans="1:9" s="54" customFormat="1" x14ac:dyDescent="0.2">
      <c r="A347" s="72"/>
      <c r="I347" s="53"/>
    </row>
    <row r="348" spans="1:9" s="54" customFormat="1" x14ac:dyDescent="0.2">
      <c r="A348" s="72"/>
      <c r="I348" s="53"/>
    </row>
    <row r="349" spans="1:9" s="54" customFormat="1" x14ac:dyDescent="0.2">
      <c r="A349" s="72"/>
      <c r="I349" s="53"/>
    </row>
    <row r="350" spans="1:9" s="54" customFormat="1" x14ac:dyDescent="0.2">
      <c r="A350" s="72"/>
      <c r="I350" s="53"/>
    </row>
    <row r="351" spans="1:9" s="54" customFormat="1" x14ac:dyDescent="0.2">
      <c r="A351" s="72"/>
      <c r="I351" s="53"/>
    </row>
    <row r="352" spans="1:9" s="54" customFormat="1" x14ac:dyDescent="0.2">
      <c r="A352" s="72"/>
      <c r="I352" s="53"/>
    </row>
    <row r="353" spans="1:9" s="54" customFormat="1" x14ac:dyDescent="0.2">
      <c r="A353" s="72"/>
      <c r="I353" s="53"/>
    </row>
    <row r="354" spans="1:9" s="54" customFormat="1" x14ac:dyDescent="0.2">
      <c r="A354" s="72"/>
      <c r="I354" s="53"/>
    </row>
    <row r="355" spans="1:9" s="54" customFormat="1" x14ac:dyDescent="0.2">
      <c r="A355" s="72"/>
      <c r="I355" s="53"/>
    </row>
    <row r="356" spans="1:9" s="54" customFormat="1" x14ac:dyDescent="0.2">
      <c r="A356" s="72"/>
      <c r="I356" s="53"/>
    </row>
    <row r="357" spans="1:9" s="54" customFormat="1" x14ac:dyDescent="0.2">
      <c r="A357" s="72"/>
      <c r="I357" s="53"/>
    </row>
    <row r="358" spans="1:9" s="54" customFormat="1" x14ac:dyDescent="0.2">
      <c r="A358" s="72"/>
      <c r="I358" s="53"/>
    </row>
    <row r="359" spans="1:9" s="54" customFormat="1" x14ac:dyDescent="0.2">
      <c r="A359" s="72"/>
      <c r="I359" s="53"/>
    </row>
    <row r="360" spans="1:9" s="54" customFormat="1" x14ac:dyDescent="0.2">
      <c r="A360" s="72"/>
      <c r="I360" s="53"/>
    </row>
    <row r="361" spans="1:9" s="54" customFormat="1" x14ac:dyDescent="0.2">
      <c r="A361" s="72"/>
      <c r="I361" s="53"/>
    </row>
    <row r="362" spans="1:9" s="54" customFormat="1" x14ac:dyDescent="0.2">
      <c r="A362" s="72"/>
      <c r="I362" s="53"/>
    </row>
    <row r="363" spans="1:9" s="54" customFormat="1" x14ac:dyDescent="0.2">
      <c r="A363" s="72"/>
      <c r="I363" s="53"/>
    </row>
    <row r="364" spans="1:9" s="54" customFormat="1" x14ac:dyDescent="0.2">
      <c r="A364" s="72"/>
      <c r="I364" s="53"/>
    </row>
    <row r="365" spans="1:9" s="54" customFormat="1" x14ac:dyDescent="0.2">
      <c r="A365" s="72"/>
      <c r="I365" s="53"/>
    </row>
    <row r="366" spans="1:9" s="54" customFormat="1" x14ac:dyDescent="0.2">
      <c r="A366" s="72"/>
      <c r="I366" s="53"/>
    </row>
    <row r="367" spans="1:9" s="54" customFormat="1" x14ac:dyDescent="0.2">
      <c r="A367" s="72"/>
      <c r="I367" s="53"/>
    </row>
    <row r="368" spans="1:9" s="54" customFormat="1" x14ac:dyDescent="0.2">
      <c r="A368" s="72"/>
      <c r="I368" s="53"/>
    </row>
    <row r="369" spans="1:9" s="54" customFormat="1" x14ac:dyDescent="0.2">
      <c r="A369" s="72"/>
      <c r="I369" s="53"/>
    </row>
    <row r="370" spans="1:9" s="54" customFormat="1" x14ac:dyDescent="0.2">
      <c r="A370" s="72"/>
      <c r="I370" s="53"/>
    </row>
    <row r="371" spans="1:9" s="54" customFormat="1" x14ac:dyDescent="0.2">
      <c r="A371" s="72"/>
      <c r="I371" s="53"/>
    </row>
    <row r="372" spans="1:9" s="54" customFormat="1" x14ac:dyDescent="0.2">
      <c r="A372" s="72"/>
      <c r="I372" s="53"/>
    </row>
    <row r="373" spans="1:9" s="54" customFormat="1" x14ac:dyDescent="0.2">
      <c r="A373" s="72"/>
      <c r="I373" s="53"/>
    </row>
    <row r="374" spans="1:9" s="54" customFormat="1" x14ac:dyDescent="0.2">
      <c r="A374" s="72"/>
      <c r="I374" s="53"/>
    </row>
    <row r="375" spans="1:9" s="54" customFormat="1" x14ac:dyDescent="0.2">
      <c r="A375" s="72"/>
      <c r="I375" s="53"/>
    </row>
    <row r="376" spans="1:9" s="54" customFormat="1" x14ac:dyDescent="0.2">
      <c r="A376" s="72"/>
      <c r="I376" s="53"/>
    </row>
    <row r="377" spans="1:9" s="54" customFormat="1" x14ac:dyDescent="0.2">
      <c r="A377" s="72"/>
      <c r="I377" s="53"/>
    </row>
    <row r="378" spans="1:9" s="54" customFormat="1" x14ac:dyDescent="0.2">
      <c r="A378" s="72"/>
      <c r="I378" s="53"/>
    </row>
    <row r="379" spans="1:9" s="54" customFormat="1" x14ac:dyDescent="0.2">
      <c r="A379" s="72"/>
      <c r="I379" s="53"/>
    </row>
    <row r="380" spans="1:9" s="54" customFormat="1" x14ac:dyDescent="0.2">
      <c r="A380" s="72"/>
      <c r="I380" s="53"/>
    </row>
    <row r="381" spans="1:9" s="54" customFormat="1" x14ac:dyDescent="0.2">
      <c r="A381" s="72"/>
      <c r="I381" s="53"/>
    </row>
    <row r="382" spans="1:9" s="54" customFormat="1" x14ac:dyDescent="0.2">
      <c r="A382" s="72"/>
      <c r="I382" s="53"/>
    </row>
    <row r="383" spans="1:9" s="54" customFormat="1" x14ac:dyDescent="0.2">
      <c r="A383" s="72"/>
      <c r="I383" s="53"/>
    </row>
    <row r="384" spans="1:9" s="54" customFormat="1" x14ac:dyDescent="0.2">
      <c r="A384" s="72"/>
      <c r="I384" s="53"/>
    </row>
    <row r="385" spans="1:9" s="54" customFormat="1" x14ac:dyDescent="0.2">
      <c r="A385" s="72"/>
      <c r="I385" s="53"/>
    </row>
    <row r="386" spans="1:9" s="54" customFormat="1" x14ac:dyDescent="0.2">
      <c r="A386" s="72"/>
      <c r="I386" s="53"/>
    </row>
    <row r="387" spans="1:9" s="54" customFormat="1" x14ac:dyDescent="0.2">
      <c r="A387" s="72"/>
      <c r="I387" s="53"/>
    </row>
    <row r="388" spans="1:9" s="54" customFormat="1" x14ac:dyDescent="0.2">
      <c r="A388" s="72"/>
      <c r="I388" s="53"/>
    </row>
    <row r="389" spans="1:9" s="54" customFormat="1" x14ac:dyDescent="0.2">
      <c r="A389" s="72"/>
      <c r="I389" s="53"/>
    </row>
    <row r="390" spans="1:9" s="54" customFormat="1" x14ac:dyDescent="0.2">
      <c r="A390" s="72"/>
      <c r="I390" s="53"/>
    </row>
    <row r="391" spans="1:9" s="54" customFormat="1" x14ac:dyDescent="0.2">
      <c r="A391" s="72"/>
      <c r="I391" s="53"/>
    </row>
    <row r="392" spans="1:9" s="54" customFormat="1" x14ac:dyDescent="0.2">
      <c r="A392" s="72"/>
      <c r="I392" s="53"/>
    </row>
    <row r="393" spans="1:9" s="54" customFormat="1" x14ac:dyDescent="0.2">
      <c r="A393" s="72"/>
      <c r="I393" s="53"/>
    </row>
    <row r="394" spans="1:9" s="54" customFormat="1" x14ac:dyDescent="0.2">
      <c r="A394" s="72"/>
      <c r="I394" s="53"/>
    </row>
    <row r="395" spans="1:9" s="54" customFormat="1" x14ac:dyDescent="0.2">
      <c r="A395" s="72"/>
      <c r="I395" s="53"/>
    </row>
    <row r="396" spans="1:9" s="54" customFormat="1" x14ac:dyDescent="0.2">
      <c r="A396" s="72"/>
      <c r="I396" s="53"/>
    </row>
    <row r="397" spans="1:9" s="54" customFormat="1" x14ac:dyDescent="0.2">
      <c r="A397" s="72"/>
      <c r="I397" s="53"/>
    </row>
    <row r="398" spans="1:9" s="54" customFormat="1" x14ac:dyDescent="0.2">
      <c r="A398" s="72"/>
      <c r="I398" s="53"/>
    </row>
    <row r="399" spans="1:9" s="54" customFormat="1" x14ac:dyDescent="0.2">
      <c r="A399" s="72"/>
      <c r="I399" s="53"/>
    </row>
    <row r="400" spans="1:9" s="54" customFormat="1" x14ac:dyDescent="0.2">
      <c r="A400" s="72"/>
      <c r="I400" s="53"/>
    </row>
    <row r="401" spans="1:9" s="54" customFormat="1" x14ac:dyDescent="0.2">
      <c r="A401" s="72"/>
      <c r="I401" s="53"/>
    </row>
    <row r="402" spans="1:9" s="54" customFormat="1" x14ac:dyDescent="0.2">
      <c r="A402" s="72"/>
      <c r="I402" s="53"/>
    </row>
    <row r="403" spans="1:9" s="54" customFormat="1" x14ac:dyDescent="0.2">
      <c r="A403" s="72"/>
      <c r="I403" s="53"/>
    </row>
    <row r="404" spans="1:9" s="54" customFormat="1" x14ac:dyDescent="0.2">
      <c r="A404" s="72"/>
      <c r="I404" s="53"/>
    </row>
    <row r="405" spans="1:9" s="54" customFormat="1" x14ac:dyDescent="0.2">
      <c r="A405" s="72"/>
      <c r="I405" s="53"/>
    </row>
    <row r="406" spans="1:9" s="54" customFormat="1" x14ac:dyDescent="0.2">
      <c r="A406" s="72"/>
      <c r="I406" s="53"/>
    </row>
    <row r="407" spans="1:9" s="54" customFormat="1" x14ac:dyDescent="0.2">
      <c r="A407" s="72"/>
      <c r="I407" s="53"/>
    </row>
    <row r="408" spans="1:9" s="54" customFormat="1" x14ac:dyDescent="0.2">
      <c r="A408" s="72"/>
      <c r="I408" s="53"/>
    </row>
    <row r="409" spans="1:9" s="54" customFormat="1" x14ac:dyDescent="0.2">
      <c r="A409" s="72"/>
      <c r="I409" s="53"/>
    </row>
    <row r="410" spans="1:9" s="54" customFormat="1" x14ac:dyDescent="0.2">
      <c r="A410" s="72"/>
      <c r="I410" s="53"/>
    </row>
    <row r="411" spans="1:9" s="54" customFormat="1" x14ac:dyDescent="0.2">
      <c r="A411" s="72"/>
      <c r="I411" s="53"/>
    </row>
    <row r="412" spans="1:9" s="54" customFormat="1" x14ac:dyDescent="0.2">
      <c r="A412" s="72"/>
      <c r="I412" s="53"/>
    </row>
    <row r="413" spans="1:9" s="54" customFormat="1" x14ac:dyDescent="0.2">
      <c r="A413" s="72"/>
      <c r="I413" s="53"/>
    </row>
    <row r="414" spans="1:9" s="54" customFormat="1" x14ac:dyDescent="0.2">
      <c r="A414" s="72"/>
      <c r="I414" s="53"/>
    </row>
    <row r="415" spans="1:9" s="54" customFormat="1" x14ac:dyDescent="0.2">
      <c r="A415" s="72"/>
      <c r="I415" s="53"/>
    </row>
    <row r="416" spans="1:9" s="54" customFormat="1" x14ac:dyDescent="0.2">
      <c r="A416" s="72"/>
      <c r="I416" s="53"/>
    </row>
    <row r="417" spans="1:9" s="54" customFormat="1" x14ac:dyDescent="0.2">
      <c r="A417" s="72"/>
      <c r="I417" s="53"/>
    </row>
    <row r="418" spans="1:9" s="54" customFormat="1" x14ac:dyDescent="0.2">
      <c r="A418" s="72"/>
      <c r="I418" s="53"/>
    </row>
    <row r="419" spans="1:9" s="54" customFormat="1" x14ac:dyDescent="0.2">
      <c r="A419" s="72"/>
      <c r="I419" s="53"/>
    </row>
    <row r="420" spans="1:9" s="54" customFormat="1" x14ac:dyDescent="0.2">
      <c r="A420" s="72"/>
      <c r="I420" s="53"/>
    </row>
    <row r="421" spans="1:9" s="54" customFormat="1" x14ac:dyDescent="0.2">
      <c r="A421" s="72"/>
      <c r="I421" s="53"/>
    </row>
    <row r="422" spans="1:9" s="54" customFormat="1" x14ac:dyDescent="0.2">
      <c r="A422" s="72"/>
      <c r="I422" s="53"/>
    </row>
    <row r="423" spans="1:9" s="54" customFormat="1" x14ac:dyDescent="0.2">
      <c r="A423" s="72"/>
      <c r="I423" s="53"/>
    </row>
    <row r="424" spans="1:9" s="54" customFormat="1" x14ac:dyDescent="0.2">
      <c r="A424" s="72"/>
      <c r="I424" s="53"/>
    </row>
    <row r="425" spans="1:9" s="54" customFormat="1" x14ac:dyDescent="0.2">
      <c r="A425" s="72"/>
      <c r="I425" s="53"/>
    </row>
    <row r="426" spans="1:9" s="54" customFormat="1" x14ac:dyDescent="0.2">
      <c r="A426" s="72"/>
      <c r="I426" s="53"/>
    </row>
    <row r="427" spans="1:9" s="54" customFormat="1" x14ac:dyDescent="0.2">
      <c r="A427" s="72"/>
      <c r="I427" s="53"/>
    </row>
    <row r="428" spans="1:9" s="54" customFormat="1" x14ac:dyDescent="0.2">
      <c r="A428" s="72"/>
      <c r="I428" s="53"/>
    </row>
    <row r="429" spans="1:9" s="54" customFormat="1" x14ac:dyDescent="0.2">
      <c r="A429" s="72"/>
      <c r="I429" s="53"/>
    </row>
    <row r="430" spans="1:9" s="54" customFormat="1" x14ac:dyDescent="0.2">
      <c r="A430" s="72"/>
      <c r="I430" s="53"/>
    </row>
    <row r="431" spans="1:9" s="54" customFormat="1" x14ac:dyDescent="0.2">
      <c r="A431" s="72"/>
      <c r="I431" s="53"/>
    </row>
    <row r="432" spans="1:9" s="54" customFormat="1" x14ac:dyDescent="0.2">
      <c r="A432" s="72"/>
      <c r="I432" s="53"/>
    </row>
    <row r="433" spans="1:9" s="54" customFormat="1" x14ac:dyDescent="0.2">
      <c r="A433" s="72"/>
      <c r="I433" s="53"/>
    </row>
    <row r="434" spans="1:9" s="54" customFormat="1" x14ac:dyDescent="0.2">
      <c r="A434" s="72"/>
      <c r="I434" s="53"/>
    </row>
    <row r="435" spans="1:9" s="54" customFormat="1" x14ac:dyDescent="0.2">
      <c r="A435" s="72"/>
      <c r="I435" s="53"/>
    </row>
    <row r="436" spans="1:9" s="54" customFormat="1" x14ac:dyDescent="0.2">
      <c r="A436" s="72"/>
      <c r="I436" s="53"/>
    </row>
    <row r="437" spans="1:9" s="54" customFormat="1" x14ac:dyDescent="0.2">
      <c r="A437" s="72"/>
      <c r="I437" s="53"/>
    </row>
    <row r="438" spans="1:9" s="54" customFormat="1" x14ac:dyDescent="0.2">
      <c r="A438" s="72"/>
      <c r="I438" s="53"/>
    </row>
    <row r="439" spans="1:9" s="54" customFormat="1" x14ac:dyDescent="0.2">
      <c r="A439" s="72"/>
      <c r="I439" s="53"/>
    </row>
    <row r="440" spans="1:9" s="54" customFormat="1" x14ac:dyDescent="0.2">
      <c r="A440" s="72"/>
      <c r="I440" s="53"/>
    </row>
    <row r="441" spans="1:9" s="54" customFormat="1" x14ac:dyDescent="0.2">
      <c r="A441" s="72"/>
      <c r="I441" s="53"/>
    </row>
    <row r="442" spans="1:9" s="54" customFormat="1" x14ac:dyDescent="0.2">
      <c r="A442" s="72"/>
      <c r="I442" s="53"/>
    </row>
    <row r="443" spans="1:9" s="54" customFormat="1" x14ac:dyDescent="0.2">
      <c r="A443" s="72"/>
      <c r="I443" s="53"/>
    </row>
    <row r="444" spans="1:9" s="54" customFormat="1" x14ac:dyDescent="0.2">
      <c r="A444" s="72"/>
      <c r="I444" s="53"/>
    </row>
    <row r="445" spans="1:9" s="54" customFormat="1" x14ac:dyDescent="0.2">
      <c r="A445" s="72"/>
      <c r="I445" s="53"/>
    </row>
    <row r="446" spans="1:9" s="54" customFormat="1" x14ac:dyDescent="0.2">
      <c r="A446" s="72"/>
      <c r="I446" s="53"/>
    </row>
    <row r="447" spans="1:9" s="54" customFormat="1" x14ac:dyDescent="0.2">
      <c r="A447" s="72"/>
      <c r="I447" s="53"/>
    </row>
    <row r="448" spans="1:9" s="54" customFormat="1" x14ac:dyDescent="0.2">
      <c r="A448" s="72"/>
      <c r="I448" s="53"/>
    </row>
    <row r="449" spans="1:9" s="54" customFormat="1" x14ac:dyDescent="0.2">
      <c r="A449" s="72"/>
      <c r="I449" s="53"/>
    </row>
    <row r="450" spans="1:9" s="54" customFormat="1" x14ac:dyDescent="0.2">
      <c r="A450" s="72"/>
      <c r="I450" s="53"/>
    </row>
    <row r="451" spans="1:9" s="54" customFormat="1" x14ac:dyDescent="0.2">
      <c r="A451" s="72"/>
      <c r="I451" s="53"/>
    </row>
    <row r="452" spans="1:9" s="54" customFormat="1" x14ac:dyDescent="0.2">
      <c r="A452" s="72"/>
      <c r="I452" s="53"/>
    </row>
    <row r="453" spans="1:9" s="54" customFormat="1" x14ac:dyDescent="0.2">
      <c r="A453" s="72"/>
      <c r="I453" s="53"/>
    </row>
    <row r="454" spans="1:9" s="54" customFormat="1" x14ac:dyDescent="0.2">
      <c r="A454" s="72"/>
      <c r="I454" s="53"/>
    </row>
    <row r="455" spans="1:9" s="54" customFormat="1" x14ac:dyDescent="0.2">
      <c r="A455" s="72"/>
      <c r="I455" s="53"/>
    </row>
    <row r="456" spans="1:9" s="54" customFormat="1" x14ac:dyDescent="0.2">
      <c r="A456" s="72"/>
      <c r="I456" s="53"/>
    </row>
    <row r="457" spans="1:9" s="54" customFormat="1" x14ac:dyDescent="0.2">
      <c r="A457" s="72"/>
      <c r="I457" s="53"/>
    </row>
    <row r="458" spans="1:9" s="54" customFormat="1" x14ac:dyDescent="0.2">
      <c r="A458" s="72"/>
      <c r="I458" s="53"/>
    </row>
    <row r="459" spans="1:9" s="54" customFormat="1" x14ac:dyDescent="0.2">
      <c r="A459" s="72"/>
      <c r="I459" s="53"/>
    </row>
    <row r="460" spans="1:9" s="54" customFormat="1" x14ac:dyDescent="0.2">
      <c r="A460" s="72"/>
      <c r="I460" s="53"/>
    </row>
    <row r="461" spans="1:9" s="54" customFormat="1" x14ac:dyDescent="0.2">
      <c r="A461" s="72"/>
      <c r="I461" s="53"/>
    </row>
    <row r="462" spans="1:9" s="54" customFormat="1" x14ac:dyDescent="0.2">
      <c r="A462" s="72"/>
      <c r="I462" s="53"/>
    </row>
    <row r="463" spans="1:9" s="54" customFormat="1" x14ac:dyDescent="0.2">
      <c r="A463" s="72"/>
      <c r="I463" s="53"/>
    </row>
    <row r="464" spans="1:9" s="54" customFormat="1" x14ac:dyDescent="0.2">
      <c r="A464" s="72"/>
      <c r="I464" s="53"/>
    </row>
    <row r="465" spans="1:9" s="54" customFormat="1" x14ac:dyDescent="0.2">
      <c r="A465" s="72"/>
      <c r="I465" s="53"/>
    </row>
    <row r="466" spans="1:9" s="54" customFormat="1" x14ac:dyDescent="0.2">
      <c r="A466" s="72"/>
      <c r="I466" s="53"/>
    </row>
    <row r="467" spans="1:9" s="54" customFormat="1" x14ac:dyDescent="0.2">
      <c r="A467" s="72"/>
      <c r="I467" s="53"/>
    </row>
    <row r="468" spans="1:9" s="54" customFormat="1" x14ac:dyDescent="0.2">
      <c r="A468" s="72"/>
      <c r="I468" s="53"/>
    </row>
    <row r="469" spans="1:9" s="54" customFormat="1" x14ac:dyDescent="0.2">
      <c r="A469" s="72"/>
      <c r="I469" s="53"/>
    </row>
    <row r="470" spans="1:9" s="54" customFormat="1" x14ac:dyDescent="0.2">
      <c r="A470" s="72"/>
      <c r="I470" s="53"/>
    </row>
    <row r="471" spans="1:9" s="54" customFormat="1" x14ac:dyDescent="0.2">
      <c r="A471" s="72"/>
      <c r="I471" s="53"/>
    </row>
    <row r="472" spans="1:9" s="54" customFormat="1" x14ac:dyDescent="0.2">
      <c r="A472" s="72"/>
      <c r="I472" s="53"/>
    </row>
    <row r="473" spans="1:9" s="54" customFormat="1" x14ac:dyDescent="0.2">
      <c r="A473" s="72"/>
      <c r="I473" s="53"/>
    </row>
    <row r="474" spans="1:9" s="54" customFormat="1" x14ac:dyDescent="0.2">
      <c r="A474" s="72"/>
      <c r="I474" s="53"/>
    </row>
    <row r="475" spans="1:9" s="54" customFormat="1" x14ac:dyDescent="0.2">
      <c r="A475" s="72"/>
      <c r="I475" s="53"/>
    </row>
    <row r="476" spans="1:9" s="54" customFormat="1" x14ac:dyDescent="0.2">
      <c r="A476" s="72"/>
      <c r="I476" s="53"/>
    </row>
    <row r="477" spans="1:9" s="54" customFormat="1" x14ac:dyDescent="0.2">
      <c r="A477" s="72"/>
      <c r="I477" s="53"/>
    </row>
    <row r="478" spans="1:9" s="54" customFormat="1" x14ac:dyDescent="0.2">
      <c r="A478" s="72"/>
      <c r="I478" s="53"/>
    </row>
    <row r="479" spans="1:9" s="54" customFormat="1" x14ac:dyDescent="0.2">
      <c r="A479" s="72"/>
      <c r="I479" s="53"/>
    </row>
    <row r="480" spans="1:9" s="54" customFormat="1" x14ac:dyDescent="0.2">
      <c r="A480" s="72"/>
      <c r="I480" s="53"/>
    </row>
    <row r="481" spans="1:9" s="54" customFormat="1" x14ac:dyDescent="0.2">
      <c r="A481" s="72"/>
      <c r="I481" s="53"/>
    </row>
    <row r="482" spans="1:9" s="54" customFormat="1" x14ac:dyDescent="0.2">
      <c r="A482" s="72"/>
      <c r="I482" s="53"/>
    </row>
    <row r="483" spans="1:9" s="54" customFormat="1" x14ac:dyDescent="0.2">
      <c r="A483" s="72"/>
      <c r="I483" s="53"/>
    </row>
    <row r="484" spans="1:9" s="54" customFormat="1" x14ac:dyDescent="0.2">
      <c r="A484" s="72"/>
      <c r="I484" s="53"/>
    </row>
    <row r="485" spans="1:9" s="54" customFormat="1" x14ac:dyDescent="0.2">
      <c r="A485" s="72"/>
      <c r="I485" s="53"/>
    </row>
    <row r="486" spans="1:9" s="54" customFormat="1" x14ac:dyDescent="0.2">
      <c r="A486" s="72"/>
      <c r="I486" s="53"/>
    </row>
    <row r="487" spans="1:9" s="54" customFormat="1" x14ac:dyDescent="0.2">
      <c r="A487" s="72"/>
      <c r="I487" s="53"/>
    </row>
    <row r="488" spans="1:9" s="54" customFormat="1" x14ac:dyDescent="0.2">
      <c r="A488" s="72"/>
      <c r="I488" s="53"/>
    </row>
    <row r="489" spans="1:9" s="54" customFormat="1" x14ac:dyDescent="0.2">
      <c r="A489" s="72"/>
      <c r="I489" s="53"/>
    </row>
    <row r="490" spans="1:9" s="54" customFormat="1" x14ac:dyDescent="0.2">
      <c r="A490" s="72"/>
      <c r="I490" s="53"/>
    </row>
    <row r="491" spans="1:9" s="54" customFormat="1" x14ac:dyDescent="0.2">
      <c r="A491" s="72"/>
      <c r="I491" s="53"/>
    </row>
    <row r="492" spans="1:9" s="54" customFormat="1" x14ac:dyDescent="0.2">
      <c r="A492" s="72"/>
      <c r="I492" s="53"/>
    </row>
    <row r="493" spans="1:9" s="54" customFormat="1" x14ac:dyDescent="0.2">
      <c r="A493" s="72"/>
      <c r="I493" s="53"/>
    </row>
    <row r="494" spans="1:9" s="54" customFormat="1" x14ac:dyDescent="0.2">
      <c r="A494" s="72"/>
      <c r="I494" s="53"/>
    </row>
    <row r="495" spans="1:9" s="54" customFormat="1" x14ac:dyDescent="0.2">
      <c r="A495" s="72"/>
      <c r="I495" s="53"/>
    </row>
    <row r="496" spans="1:9" s="54" customFormat="1" x14ac:dyDescent="0.2">
      <c r="A496" s="72"/>
      <c r="I496" s="53"/>
    </row>
    <row r="497" spans="1:9" s="54" customFormat="1" x14ac:dyDescent="0.2">
      <c r="A497" s="72"/>
      <c r="I497" s="53"/>
    </row>
    <row r="498" spans="1:9" s="54" customFormat="1" x14ac:dyDescent="0.2">
      <c r="A498" s="72"/>
      <c r="I498" s="53"/>
    </row>
    <row r="499" spans="1:9" s="54" customFormat="1" x14ac:dyDescent="0.2">
      <c r="A499" s="72"/>
      <c r="I499" s="53"/>
    </row>
    <row r="500" spans="1:9" s="54" customFormat="1" x14ac:dyDescent="0.2">
      <c r="A500" s="72"/>
      <c r="I500" s="53"/>
    </row>
    <row r="501" spans="1:9" s="54" customFormat="1" x14ac:dyDescent="0.2">
      <c r="A501" s="72"/>
      <c r="I501" s="53"/>
    </row>
    <row r="502" spans="1:9" s="54" customFormat="1" x14ac:dyDescent="0.2">
      <c r="A502" s="72"/>
      <c r="I502" s="53"/>
    </row>
    <row r="503" spans="1:9" s="54" customFormat="1" x14ac:dyDescent="0.2">
      <c r="A503" s="72"/>
      <c r="I503" s="53"/>
    </row>
    <row r="504" spans="1:9" s="54" customFormat="1" x14ac:dyDescent="0.2">
      <c r="A504" s="72"/>
      <c r="I504" s="53"/>
    </row>
    <row r="505" spans="1:9" s="54" customFormat="1" x14ac:dyDescent="0.2">
      <c r="A505" s="72"/>
      <c r="I505" s="53"/>
    </row>
    <row r="506" spans="1:9" s="54" customFormat="1" x14ac:dyDescent="0.2">
      <c r="A506" s="72"/>
      <c r="I506" s="53"/>
    </row>
    <row r="507" spans="1:9" s="54" customFormat="1" x14ac:dyDescent="0.2">
      <c r="A507" s="72"/>
      <c r="I507" s="53"/>
    </row>
    <row r="508" spans="1:9" s="54" customFormat="1" x14ac:dyDescent="0.2">
      <c r="A508" s="72"/>
      <c r="I508" s="53"/>
    </row>
    <row r="509" spans="1:9" s="54" customFormat="1" x14ac:dyDescent="0.2">
      <c r="A509" s="72"/>
      <c r="I509" s="53"/>
    </row>
    <row r="510" spans="1:9" s="54" customFormat="1" x14ac:dyDescent="0.2">
      <c r="A510" s="72"/>
      <c r="I510" s="53"/>
    </row>
    <row r="511" spans="1:9" s="54" customFormat="1" x14ac:dyDescent="0.2">
      <c r="A511" s="72"/>
      <c r="I511" s="53"/>
    </row>
    <row r="512" spans="1:9" s="54" customFormat="1" x14ac:dyDescent="0.2">
      <c r="A512" s="72"/>
      <c r="I512" s="53"/>
    </row>
    <row r="513" spans="1:9" s="54" customFormat="1" x14ac:dyDescent="0.2">
      <c r="A513" s="72"/>
      <c r="I513" s="53"/>
    </row>
    <row r="514" spans="1:9" s="54" customFormat="1" x14ac:dyDescent="0.2">
      <c r="A514" s="72"/>
      <c r="I514" s="53"/>
    </row>
    <row r="515" spans="1:9" s="54" customFormat="1" x14ac:dyDescent="0.2">
      <c r="A515" s="72"/>
      <c r="I515" s="53"/>
    </row>
    <row r="516" spans="1:9" s="54" customFormat="1" x14ac:dyDescent="0.2">
      <c r="A516" s="72"/>
      <c r="I516" s="53"/>
    </row>
    <row r="517" spans="1:9" s="54" customFormat="1" x14ac:dyDescent="0.2">
      <c r="A517" s="72"/>
      <c r="I517" s="53"/>
    </row>
    <row r="518" spans="1:9" s="54" customFormat="1" x14ac:dyDescent="0.2">
      <c r="A518" s="72"/>
      <c r="I518" s="53"/>
    </row>
    <row r="519" spans="1:9" s="54" customFormat="1" x14ac:dyDescent="0.2">
      <c r="A519" s="72"/>
      <c r="I519" s="53"/>
    </row>
    <row r="520" spans="1:9" s="54" customFormat="1" x14ac:dyDescent="0.2">
      <c r="A520" s="72"/>
      <c r="I520" s="53"/>
    </row>
    <row r="521" spans="1:9" s="54" customFormat="1" x14ac:dyDescent="0.2">
      <c r="A521" s="72"/>
      <c r="I521" s="53"/>
    </row>
    <row r="522" spans="1:9" s="54" customFormat="1" x14ac:dyDescent="0.2">
      <c r="A522" s="72"/>
      <c r="I522" s="53"/>
    </row>
    <row r="523" spans="1:9" s="54" customFormat="1" x14ac:dyDescent="0.2">
      <c r="A523" s="72"/>
      <c r="I523" s="53"/>
    </row>
    <row r="524" spans="1:9" s="54" customFormat="1" x14ac:dyDescent="0.2">
      <c r="A524" s="72"/>
      <c r="I524" s="53"/>
    </row>
    <row r="525" spans="1:9" s="54" customFormat="1" x14ac:dyDescent="0.2">
      <c r="A525" s="72"/>
      <c r="I525" s="53"/>
    </row>
    <row r="526" spans="1:9" s="54" customFormat="1" x14ac:dyDescent="0.2">
      <c r="A526" s="72"/>
      <c r="I526" s="53"/>
    </row>
    <row r="527" spans="1:9" s="54" customFormat="1" x14ac:dyDescent="0.2">
      <c r="A527" s="72"/>
      <c r="I527" s="53"/>
    </row>
    <row r="528" spans="1:9" s="54" customFormat="1" x14ac:dyDescent="0.2">
      <c r="A528" s="72"/>
      <c r="I528" s="53"/>
    </row>
    <row r="529" spans="1:9" s="54" customFormat="1" x14ac:dyDescent="0.2">
      <c r="A529" s="72"/>
      <c r="I529" s="53"/>
    </row>
    <row r="530" spans="1:9" s="54" customFormat="1" x14ac:dyDescent="0.2">
      <c r="A530" s="72"/>
      <c r="I530" s="53"/>
    </row>
    <row r="531" spans="1:9" s="54" customFormat="1" x14ac:dyDescent="0.2">
      <c r="A531" s="72"/>
      <c r="I531" s="53"/>
    </row>
    <row r="532" spans="1:9" s="54" customFormat="1" x14ac:dyDescent="0.2">
      <c r="A532" s="72"/>
      <c r="I532" s="53"/>
    </row>
    <row r="533" spans="1:9" s="54" customFormat="1" x14ac:dyDescent="0.2">
      <c r="A533" s="72"/>
      <c r="I533" s="53"/>
    </row>
    <row r="534" spans="1:9" s="54" customFormat="1" x14ac:dyDescent="0.2">
      <c r="A534" s="72"/>
      <c r="I534" s="53"/>
    </row>
    <row r="535" spans="1:9" s="54" customFormat="1" x14ac:dyDescent="0.2">
      <c r="A535" s="72"/>
      <c r="I535" s="53"/>
    </row>
    <row r="536" spans="1:9" s="54" customFormat="1" x14ac:dyDescent="0.2">
      <c r="A536" s="72"/>
      <c r="I536" s="53"/>
    </row>
    <row r="537" spans="1:9" s="54" customFormat="1" x14ac:dyDescent="0.2">
      <c r="A537" s="72"/>
      <c r="I537" s="53"/>
    </row>
    <row r="538" spans="1:9" s="54" customFormat="1" x14ac:dyDescent="0.2">
      <c r="A538" s="72"/>
      <c r="I538" s="53"/>
    </row>
    <row r="539" spans="1:9" s="54" customFormat="1" x14ac:dyDescent="0.2">
      <c r="A539" s="72"/>
      <c r="I539" s="53"/>
    </row>
    <row r="540" spans="1:9" s="54" customFormat="1" x14ac:dyDescent="0.2">
      <c r="A540" s="72"/>
      <c r="I540" s="53"/>
    </row>
    <row r="541" spans="1:9" s="54" customFormat="1" x14ac:dyDescent="0.2">
      <c r="A541" s="72"/>
      <c r="I541" s="53"/>
    </row>
    <row r="542" spans="1:9" s="54" customFormat="1" x14ac:dyDescent="0.2">
      <c r="A542" s="72"/>
      <c r="I542" s="53"/>
    </row>
    <row r="543" spans="1:9" s="54" customFormat="1" x14ac:dyDescent="0.2">
      <c r="A543" s="72"/>
      <c r="I543" s="53"/>
    </row>
    <row r="544" spans="1:9" s="54" customFormat="1" x14ac:dyDescent="0.2">
      <c r="A544" s="72"/>
      <c r="I544" s="53"/>
    </row>
    <row r="545" spans="1:9" s="54" customFormat="1" x14ac:dyDescent="0.2">
      <c r="A545" s="72"/>
      <c r="I545" s="53"/>
    </row>
    <row r="546" spans="1:9" s="54" customFormat="1" x14ac:dyDescent="0.2">
      <c r="A546" s="72"/>
      <c r="I546" s="53"/>
    </row>
    <row r="547" spans="1:9" s="54" customFormat="1" x14ac:dyDescent="0.2">
      <c r="A547" s="72"/>
      <c r="I547" s="53"/>
    </row>
    <row r="548" spans="1:9" s="54" customFormat="1" x14ac:dyDescent="0.2">
      <c r="A548" s="72"/>
      <c r="I548" s="53"/>
    </row>
    <row r="549" spans="1:9" s="54" customFormat="1" x14ac:dyDescent="0.2">
      <c r="A549" s="72"/>
      <c r="I549" s="53"/>
    </row>
    <row r="550" spans="1:9" s="54" customFormat="1" x14ac:dyDescent="0.2">
      <c r="A550" s="72"/>
      <c r="I550" s="53"/>
    </row>
    <row r="551" spans="1:9" s="54" customFormat="1" x14ac:dyDescent="0.2">
      <c r="A551" s="72"/>
      <c r="I551" s="53"/>
    </row>
    <row r="552" spans="1:9" s="54" customFormat="1" x14ac:dyDescent="0.2">
      <c r="A552" s="72"/>
      <c r="I552" s="53"/>
    </row>
    <row r="553" spans="1:9" s="54" customFormat="1" x14ac:dyDescent="0.2">
      <c r="A553" s="72"/>
      <c r="I553" s="53"/>
    </row>
    <row r="554" spans="1:9" s="54" customFormat="1" x14ac:dyDescent="0.2">
      <c r="A554" s="72"/>
      <c r="I554" s="53"/>
    </row>
    <row r="555" spans="1:9" s="54" customFormat="1" x14ac:dyDescent="0.2">
      <c r="A555" s="72"/>
      <c r="I555" s="53"/>
    </row>
    <row r="556" spans="1:9" s="54" customFormat="1" x14ac:dyDescent="0.2">
      <c r="A556" s="72"/>
      <c r="I556" s="53"/>
    </row>
    <row r="557" spans="1:9" s="54" customFormat="1" x14ac:dyDescent="0.2">
      <c r="A557" s="72"/>
      <c r="I557" s="53"/>
    </row>
    <row r="558" spans="1:9" s="54" customFormat="1" x14ac:dyDescent="0.2">
      <c r="A558" s="72"/>
      <c r="I558" s="53"/>
    </row>
    <row r="559" spans="1:9" s="54" customFormat="1" x14ac:dyDescent="0.2">
      <c r="A559" s="72"/>
      <c r="I559" s="53"/>
    </row>
    <row r="560" spans="1:9" s="54" customFormat="1" x14ac:dyDescent="0.2">
      <c r="A560" s="72"/>
      <c r="I560" s="53"/>
    </row>
    <row r="561" spans="1:9" s="54" customFormat="1" x14ac:dyDescent="0.2">
      <c r="A561" s="72"/>
      <c r="I561" s="53"/>
    </row>
    <row r="562" spans="1:9" s="54" customFormat="1" x14ac:dyDescent="0.2">
      <c r="A562" s="72"/>
      <c r="I562" s="53"/>
    </row>
    <row r="563" spans="1:9" s="54" customFormat="1" x14ac:dyDescent="0.2">
      <c r="A563" s="72"/>
      <c r="I563" s="53"/>
    </row>
    <row r="564" spans="1:9" s="54" customFormat="1" x14ac:dyDescent="0.2">
      <c r="A564" s="72"/>
      <c r="I564" s="53"/>
    </row>
    <row r="565" spans="1:9" s="54" customFormat="1" x14ac:dyDescent="0.2">
      <c r="A565" s="72"/>
      <c r="I565" s="53"/>
    </row>
    <row r="566" spans="1:9" s="54" customFormat="1" x14ac:dyDescent="0.2">
      <c r="A566" s="72"/>
      <c r="I566" s="53"/>
    </row>
    <row r="567" spans="1:9" s="54" customFormat="1" x14ac:dyDescent="0.2">
      <c r="A567" s="72"/>
      <c r="I567" s="53"/>
    </row>
    <row r="568" spans="1:9" s="54" customFormat="1" x14ac:dyDescent="0.2">
      <c r="A568" s="72"/>
      <c r="I568" s="53"/>
    </row>
    <row r="569" spans="1:9" s="54" customFormat="1" x14ac:dyDescent="0.2">
      <c r="A569" s="72"/>
      <c r="I569" s="53"/>
    </row>
    <row r="570" spans="1:9" s="54" customFormat="1" x14ac:dyDescent="0.2">
      <c r="A570" s="72"/>
      <c r="I570" s="53"/>
    </row>
    <row r="571" spans="1:9" s="54" customFormat="1" x14ac:dyDescent="0.2">
      <c r="A571" s="72"/>
      <c r="I571" s="53"/>
    </row>
    <row r="572" spans="1:9" s="54" customFormat="1" x14ac:dyDescent="0.2">
      <c r="A572" s="72"/>
      <c r="I572" s="53"/>
    </row>
    <row r="573" spans="1:9" s="54" customFormat="1" x14ac:dyDescent="0.2">
      <c r="A573" s="72"/>
      <c r="I573" s="53"/>
    </row>
    <row r="574" spans="1:9" s="54" customFormat="1" x14ac:dyDescent="0.2">
      <c r="A574" s="72"/>
      <c r="I574" s="53"/>
    </row>
    <row r="575" spans="1:9" s="54" customFormat="1" x14ac:dyDescent="0.2">
      <c r="A575" s="72"/>
      <c r="I575" s="53"/>
    </row>
    <row r="576" spans="1:9" s="54" customFormat="1" x14ac:dyDescent="0.2">
      <c r="A576" s="72"/>
      <c r="I576" s="53"/>
    </row>
    <row r="577" spans="1:9" s="54" customFormat="1" x14ac:dyDescent="0.2">
      <c r="A577" s="72"/>
      <c r="I577" s="53"/>
    </row>
    <row r="578" spans="1:9" s="54" customFormat="1" x14ac:dyDescent="0.2">
      <c r="A578" s="72"/>
      <c r="I578" s="53"/>
    </row>
    <row r="579" spans="1:9" s="54" customFormat="1" x14ac:dyDescent="0.2">
      <c r="A579" s="72"/>
      <c r="I579" s="53"/>
    </row>
    <row r="580" spans="1:9" s="54" customFormat="1" x14ac:dyDescent="0.2">
      <c r="A580" s="72"/>
      <c r="I580" s="53"/>
    </row>
    <row r="581" spans="1:9" s="54" customFormat="1" x14ac:dyDescent="0.2">
      <c r="A581" s="72"/>
      <c r="I581" s="53"/>
    </row>
    <row r="582" spans="1:9" s="54" customFormat="1" x14ac:dyDescent="0.2">
      <c r="A582" s="72"/>
      <c r="I582" s="53"/>
    </row>
    <row r="583" spans="1:9" s="54" customFormat="1" x14ac:dyDescent="0.2">
      <c r="A583" s="72"/>
      <c r="I583" s="53"/>
    </row>
    <row r="584" spans="1:9" s="54" customFormat="1" x14ac:dyDescent="0.2">
      <c r="A584" s="72"/>
      <c r="I584" s="53"/>
    </row>
    <row r="585" spans="1:9" s="54" customFormat="1" x14ac:dyDescent="0.2">
      <c r="A585" s="72"/>
      <c r="I585" s="53"/>
    </row>
    <row r="586" spans="1:9" s="54" customFormat="1" x14ac:dyDescent="0.2">
      <c r="A586" s="72"/>
      <c r="I586" s="53"/>
    </row>
    <row r="587" spans="1:9" s="54" customFormat="1" x14ac:dyDescent="0.2">
      <c r="A587" s="72"/>
      <c r="I587" s="53"/>
    </row>
    <row r="588" spans="1:9" s="54" customFormat="1" x14ac:dyDescent="0.2">
      <c r="A588" s="72"/>
      <c r="I588" s="53"/>
    </row>
    <row r="589" spans="1:9" s="54" customFormat="1" x14ac:dyDescent="0.2">
      <c r="A589" s="72"/>
      <c r="I589" s="53"/>
    </row>
    <row r="590" spans="1:9" s="54" customFormat="1" x14ac:dyDescent="0.2">
      <c r="A590" s="72"/>
      <c r="I590" s="53"/>
    </row>
    <row r="591" spans="1:9" s="54" customFormat="1" x14ac:dyDescent="0.2">
      <c r="A591" s="72"/>
      <c r="I591" s="53"/>
    </row>
    <row r="592" spans="1:9" s="54" customFormat="1" x14ac:dyDescent="0.2">
      <c r="A592" s="72"/>
      <c r="I592" s="53"/>
    </row>
    <row r="593" spans="1:9" s="54" customFormat="1" x14ac:dyDescent="0.2">
      <c r="A593" s="72"/>
      <c r="I593" s="53"/>
    </row>
    <row r="594" spans="1:9" s="54" customFormat="1" x14ac:dyDescent="0.2">
      <c r="A594" s="72"/>
      <c r="I594" s="53"/>
    </row>
    <row r="595" spans="1:9" s="54" customFormat="1" x14ac:dyDescent="0.2">
      <c r="A595" s="72"/>
      <c r="I595" s="53"/>
    </row>
    <row r="596" spans="1:9" s="54" customFormat="1" x14ac:dyDescent="0.2">
      <c r="A596" s="72"/>
      <c r="I596" s="53"/>
    </row>
    <row r="597" spans="1:9" s="54" customFormat="1" x14ac:dyDescent="0.2">
      <c r="A597" s="72"/>
      <c r="I597" s="53"/>
    </row>
    <row r="598" spans="1:9" s="54" customFormat="1" x14ac:dyDescent="0.2">
      <c r="A598" s="72"/>
      <c r="I598" s="53"/>
    </row>
    <row r="599" spans="1:9" s="54" customFormat="1" x14ac:dyDescent="0.2">
      <c r="A599" s="72"/>
      <c r="I599" s="53"/>
    </row>
    <row r="600" spans="1:9" s="54" customFormat="1" x14ac:dyDescent="0.2">
      <c r="A600" s="72"/>
      <c r="I600" s="53"/>
    </row>
    <row r="601" spans="1:9" s="54" customFormat="1" x14ac:dyDescent="0.2">
      <c r="A601" s="72"/>
      <c r="I601" s="53"/>
    </row>
    <row r="602" spans="1:9" s="54" customFormat="1" x14ac:dyDescent="0.2">
      <c r="A602" s="72"/>
      <c r="I602" s="53"/>
    </row>
    <row r="603" spans="1:9" s="54" customFormat="1" x14ac:dyDescent="0.2">
      <c r="A603" s="72"/>
      <c r="I603" s="53"/>
    </row>
    <row r="604" spans="1:9" s="54" customFormat="1" x14ac:dyDescent="0.2">
      <c r="A604" s="72"/>
      <c r="I604" s="53"/>
    </row>
    <row r="605" spans="1:9" s="54" customFormat="1" x14ac:dyDescent="0.2">
      <c r="A605" s="72"/>
      <c r="I605" s="53"/>
    </row>
    <row r="606" spans="1:9" s="54" customFormat="1" x14ac:dyDescent="0.2">
      <c r="A606" s="72"/>
      <c r="I606" s="53"/>
    </row>
    <row r="607" spans="1:9" s="54" customFormat="1" x14ac:dyDescent="0.2">
      <c r="A607" s="72"/>
      <c r="I607" s="53"/>
    </row>
    <row r="608" spans="1:9" s="54" customFormat="1" x14ac:dyDescent="0.2">
      <c r="A608" s="72"/>
      <c r="I608" s="53"/>
    </row>
    <row r="609" spans="1:9" s="54" customFormat="1" x14ac:dyDescent="0.2">
      <c r="A609" s="72"/>
      <c r="I609" s="53"/>
    </row>
    <row r="610" spans="1:9" s="54" customFormat="1" x14ac:dyDescent="0.2">
      <c r="A610" s="72"/>
      <c r="I610" s="53"/>
    </row>
    <row r="611" spans="1:9" s="54" customFormat="1" x14ac:dyDescent="0.2">
      <c r="A611" s="72"/>
      <c r="I611" s="53"/>
    </row>
    <row r="612" spans="1:9" s="54" customFormat="1" x14ac:dyDescent="0.2">
      <c r="A612" s="72"/>
      <c r="I612" s="53"/>
    </row>
    <row r="613" spans="1:9" s="54" customFormat="1" x14ac:dyDescent="0.2">
      <c r="A613" s="72"/>
      <c r="I613" s="53"/>
    </row>
    <row r="614" spans="1:9" s="54" customFormat="1" x14ac:dyDescent="0.2">
      <c r="A614" s="72"/>
      <c r="I614" s="53"/>
    </row>
    <row r="615" spans="1:9" s="54" customFormat="1" x14ac:dyDescent="0.2">
      <c r="A615" s="72"/>
      <c r="I615" s="53"/>
    </row>
    <row r="616" spans="1:9" s="54" customFormat="1" x14ac:dyDescent="0.2">
      <c r="A616" s="72"/>
      <c r="I616" s="53"/>
    </row>
    <row r="617" spans="1:9" s="54" customFormat="1" x14ac:dyDescent="0.2">
      <c r="A617" s="72"/>
      <c r="I617" s="53"/>
    </row>
    <row r="618" spans="1:9" s="54" customFormat="1" x14ac:dyDescent="0.2">
      <c r="A618" s="72"/>
      <c r="I618" s="53"/>
    </row>
    <row r="619" spans="1:9" s="54" customFormat="1" x14ac:dyDescent="0.2">
      <c r="A619" s="72"/>
      <c r="I619" s="53"/>
    </row>
    <row r="620" spans="1:9" s="54" customFormat="1" x14ac:dyDescent="0.2">
      <c r="A620" s="72"/>
      <c r="I620" s="53"/>
    </row>
    <row r="621" spans="1:9" s="54" customFormat="1" x14ac:dyDescent="0.2">
      <c r="A621" s="72"/>
      <c r="I621" s="53"/>
    </row>
    <row r="622" spans="1:9" s="54" customFormat="1" x14ac:dyDescent="0.2">
      <c r="A622" s="72"/>
      <c r="I622" s="53"/>
    </row>
    <row r="623" spans="1:9" s="54" customFormat="1" x14ac:dyDescent="0.2">
      <c r="A623" s="72"/>
      <c r="I623" s="53"/>
    </row>
    <row r="624" spans="1:9" s="54" customFormat="1" x14ac:dyDescent="0.2">
      <c r="A624" s="72"/>
      <c r="I624" s="53"/>
    </row>
    <row r="625" spans="1:9" s="54" customFormat="1" x14ac:dyDescent="0.2">
      <c r="A625" s="72"/>
      <c r="I625" s="53"/>
    </row>
    <row r="626" spans="1:9" s="54" customFormat="1" x14ac:dyDescent="0.2">
      <c r="A626" s="72"/>
      <c r="I626" s="53"/>
    </row>
    <row r="627" spans="1:9" s="54" customFormat="1" x14ac:dyDescent="0.2">
      <c r="A627" s="72"/>
      <c r="I627" s="53"/>
    </row>
    <row r="628" spans="1:9" s="54" customFormat="1" x14ac:dyDescent="0.2">
      <c r="A628" s="72"/>
      <c r="I628" s="53"/>
    </row>
    <row r="629" spans="1:9" s="54" customFormat="1" x14ac:dyDescent="0.2">
      <c r="A629" s="72"/>
      <c r="I629" s="53"/>
    </row>
    <row r="630" spans="1:9" s="54" customFormat="1" x14ac:dyDescent="0.2">
      <c r="A630" s="72"/>
      <c r="I630" s="53"/>
    </row>
    <row r="631" spans="1:9" s="54" customFormat="1" x14ac:dyDescent="0.2">
      <c r="A631" s="72"/>
      <c r="I631" s="53"/>
    </row>
    <row r="632" spans="1:9" s="54" customFormat="1" x14ac:dyDescent="0.2">
      <c r="A632" s="72"/>
      <c r="I632" s="53"/>
    </row>
    <row r="633" spans="1:9" s="54" customFormat="1" x14ac:dyDescent="0.2">
      <c r="A633" s="72"/>
      <c r="I633" s="53"/>
    </row>
    <row r="634" spans="1:9" s="54" customFormat="1" x14ac:dyDescent="0.2">
      <c r="A634" s="72"/>
      <c r="I634" s="53"/>
    </row>
    <row r="635" spans="1:9" s="54" customFormat="1" x14ac:dyDescent="0.2">
      <c r="A635" s="72"/>
      <c r="I635" s="53"/>
    </row>
    <row r="636" spans="1:9" s="54" customFormat="1" x14ac:dyDescent="0.2">
      <c r="A636" s="72"/>
      <c r="I636" s="53"/>
    </row>
    <row r="637" spans="1:9" s="54" customFormat="1" x14ac:dyDescent="0.2">
      <c r="A637" s="72"/>
      <c r="I637" s="53"/>
    </row>
    <row r="638" spans="1:9" s="54" customFormat="1" x14ac:dyDescent="0.2">
      <c r="A638" s="72"/>
      <c r="I638" s="53"/>
    </row>
    <row r="639" spans="1:9" s="54" customFormat="1" x14ac:dyDescent="0.2">
      <c r="A639" s="72"/>
      <c r="I639" s="53"/>
    </row>
    <row r="640" spans="1:9" s="54" customFormat="1" x14ac:dyDescent="0.2">
      <c r="A640" s="72"/>
      <c r="I640" s="53"/>
    </row>
    <row r="641" spans="1:9" s="54" customFormat="1" x14ac:dyDescent="0.2">
      <c r="A641" s="72"/>
      <c r="I641" s="53"/>
    </row>
    <row r="642" spans="1:9" s="54" customFormat="1" x14ac:dyDescent="0.2">
      <c r="A642" s="72"/>
      <c r="I642" s="53"/>
    </row>
    <row r="643" spans="1:9" s="54" customFormat="1" x14ac:dyDescent="0.2">
      <c r="A643" s="72"/>
      <c r="I643" s="53"/>
    </row>
    <row r="644" spans="1:9" s="54" customFormat="1" x14ac:dyDescent="0.2">
      <c r="A644" s="72"/>
      <c r="I644" s="53"/>
    </row>
    <row r="645" spans="1:9" s="54" customFormat="1" x14ac:dyDescent="0.2">
      <c r="A645" s="72"/>
      <c r="I645" s="53"/>
    </row>
    <row r="646" spans="1:9" s="54" customFormat="1" x14ac:dyDescent="0.2">
      <c r="A646" s="72"/>
      <c r="I646" s="53"/>
    </row>
    <row r="647" spans="1:9" s="54" customFormat="1" x14ac:dyDescent="0.2">
      <c r="A647" s="72"/>
      <c r="I647" s="53"/>
    </row>
    <row r="648" spans="1:9" s="54" customFormat="1" x14ac:dyDescent="0.2">
      <c r="A648" s="72"/>
      <c r="I648" s="53"/>
    </row>
    <row r="649" spans="1:9" s="54" customFormat="1" x14ac:dyDescent="0.2">
      <c r="A649" s="72"/>
      <c r="I649" s="53"/>
    </row>
    <row r="650" spans="1:9" s="54" customFormat="1" x14ac:dyDescent="0.2">
      <c r="A650" s="72"/>
      <c r="I650" s="53"/>
    </row>
    <row r="651" spans="1:9" s="54" customFormat="1" x14ac:dyDescent="0.2">
      <c r="A651" s="72"/>
      <c r="I651" s="53"/>
    </row>
    <row r="652" spans="1:9" s="54" customFormat="1" x14ac:dyDescent="0.2">
      <c r="A652" s="72"/>
      <c r="I652" s="53"/>
    </row>
    <row r="653" spans="1:9" s="54" customFormat="1" x14ac:dyDescent="0.2">
      <c r="A653" s="72"/>
      <c r="I653" s="53"/>
    </row>
    <row r="654" spans="1:9" s="54" customFormat="1" x14ac:dyDescent="0.2">
      <c r="A654" s="72"/>
      <c r="I654" s="53"/>
    </row>
    <row r="655" spans="1:9" s="54" customFormat="1" x14ac:dyDescent="0.2">
      <c r="A655" s="72"/>
      <c r="I655" s="53"/>
    </row>
    <row r="656" spans="1:9" s="54" customFormat="1" x14ac:dyDescent="0.2">
      <c r="A656" s="72"/>
      <c r="I656" s="53"/>
    </row>
    <row r="657" spans="1:9" s="54" customFormat="1" x14ac:dyDescent="0.2">
      <c r="A657" s="72"/>
      <c r="I657" s="53"/>
    </row>
    <row r="658" spans="1:9" s="54" customFormat="1" x14ac:dyDescent="0.2">
      <c r="A658" s="72"/>
      <c r="I658" s="53"/>
    </row>
    <row r="659" spans="1:9" s="54" customFormat="1" x14ac:dyDescent="0.2">
      <c r="A659" s="72"/>
      <c r="I659" s="53"/>
    </row>
    <row r="660" spans="1:9" s="54" customFormat="1" x14ac:dyDescent="0.2">
      <c r="A660" s="72"/>
      <c r="I660" s="53"/>
    </row>
    <row r="661" spans="1:9" s="54" customFormat="1" x14ac:dyDescent="0.2">
      <c r="A661" s="72"/>
      <c r="I661" s="53"/>
    </row>
    <row r="662" spans="1:9" s="54" customFormat="1" x14ac:dyDescent="0.2">
      <c r="A662" s="72"/>
      <c r="I662" s="53"/>
    </row>
    <row r="663" spans="1:9" s="54" customFormat="1" x14ac:dyDescent="0.2">
      <c r="A663" s="72"/>
      <c r="I663" s="53"/>
    </row>
    <row r="664" spans="1:9" s="54" customFormat="1" x14ac:dyDescent="0.2">
      <c r="A664" s="72"/>
      <c r="I664" s="53"/>
    </row>
    <row r="665" spans="1:9" s="54" customFormat="1" x14ac:dyDescent="0.2">
      <c r="A665" s="72"/>
      <c r="I665" s="53"/>
    </row>
    <row r="666" spans="1:9" s="54" customFormat="1" x14ac:dyDescent="0.2">
      <c r="A666" s="72"/>
      <c r="I666" s="53"/>
    </row>
    <row r="667" spans="1:9" s="54" customFormat="1" x14ac:dyDescent="0.2">
      <c r="A667" s="72"/>
      <c r="I667" s="53"/>
    </row>
    <row r="668" spans="1:9" s="54" customFormat="1" x14ac:dyDescent="0.2">
      <c r="A668" s="72"/>
      <c r="I668" s="53"/>
    </row>
    <row r="669" spans="1:9" s="54" customFormat="1" x14ac:dyDescent="0.2">
      <c r="A669" s="72"/>
      <c r="I669" s="53"/>
    </row>
    <row r="670" spans="1:9" s="54" customFormat="1" x14ac:dyDescent="0.2">
      <c r="A670" s="72"/>
      <c r="I670" s="53"/>
    </row>
    <row r="671" spans="1:9" s="54" customFormat="1" x14ac:dyDescent="0.2">
      <c r="A671" s="72"/>
      <c r="I671" s="53"/>
    </row>
    <row r="672" spans="1:9" s="54" customFormat="1" x14ac:dyDescent="0.2">
      <c r="A672" s="72"/>
      <c r="I672" s="53"/>
    </row>
    <row r="673" spans="1:9" s="54" customFormat="1" x14ac:dyDescent="0.2">
      <c r="A673" s="72"/>
      <c r="I673" s="53"/>
    </row>
    <row r="674" spans="1:9" s="54" customFormat="1" x14ac:dyDescent="0.2">
      <c r="A674" s="72"/>
      <c r="I674" s="53"/>
    </row>
    <row r="675" spans="1:9" s="54" customFormat="1" x14ac:dyDescent="0.2">
      <c r="A675" s="72"/>
      <c r="I675" s="53"/>
    </row>
    <row r="676" spans="1:9" s="54" customFormat="1" x14ac:dyDescent="0.2">
      <c r="A676" s="72"/>
      <c r="I676" s="53"/>
    </row>
    <row r="677" spans="1:9" s="54" customFormat="1" x14ac:dyDescent="0.2">
      <c r="A677" s="72"/>
      <c r="I677" s="53"/>
    </row>
    <row r="678" spans="1:9" s="54" customFormat="1" x14ac:dyDescent="0.2">
      <c r="A678" s="72"/>
      <c r="I678" s="53"/>
    </row>
    <row r="679" spans="1:9" s="54" customFormat="1" x14ac:dyDescent="0.2">
      <c r="A679" s="72"/>
      <c r="I679" s="53"/>
    </row>
    <row r="680" spans="1:9" s="54" customFormat="1" x14ac:dyDescent="0.2">
      <c r="A680" s="72"/>
      <c r="I680" s="53"/>
    </row>
    <row r="681" spans="1:9" s="54" customFormat="1" x14ac:dyDescent="0.2">
      <c r="A681" s="72"/>
      <c r="I681" s="53"/>
    </row>
    <row r="682" spans="1:9" s="54" customFormat="1" x14ac:dyDescent="0.2">
      <c r="A682" s="72"/>
      <c r="I682" s="53"/>
    </row>
    <row r="683" spans="1:9" s="54" customFormat="1" x14ac:dyDescent="0.2">
      <c r="A683" s="72"/>
      <c r="I683" s="53"/>
    </row>
    <row r="684" spans="1:9" s="54" customFormat="1" x14ac:dyDescent="0.2">
      <c r="A684" s="72"/>
      <c r="I684" s="53"/>
    </row>
    <row r="685" spans="1:9" s="54" customFormat="1" x14ac:dyDescent="0.2">
      <c r="A685" s="72"/>
      <c r="I685" s="53"/>
    </row>
    <row r="686" spans="1:9" s="54" customFormat="1" x14ac:dyDescent="0.2">
      <c r="A686" s="72"/>
      <c r="I686" s="53"/>
    </row>
    <row r="687" spans="1:9" s="54" customFormat="1" x14ac:dyDescent="0.2">
      <c r="A687" s="72"/>
      <c r="I687" s="53"/>
    </row>
    <row r="688" spans="1:9" s="54" customFormat="1" x14ac:dyDescent="0.2">
      <c r="A688" s="72"/>
      <c r="I688" s="53"/>
    </row>
    <row r="689" spans="1:9" s="54" customFormat="1" x14ac:dyDescent="0.2">
      <c r="A689" s="72"/>
      <c r="I689" s="53"/>
    </row>
    <row r="690" spans="1:9" s="54" customFormat="1" x14ac:dyDescent="0.2">
      <c r="A690" s="72"/>
      <c r="I690" s="53"/>
    </row>
    <row r="691" spans="1:9" s="54" customFormat="1" x14ac:dyDescent="0.2">
      <c r="A691" s="72"/>
      <c r="I691" s="53"/>
    </row>
    <row r="692" spans="1:9" s="54" customFormat="1" x14ac:dyDescent="0.2">
      <c r="A692" s="72"/>
      <c r="I692" s="53"/>
    </row>
    <row r="693" spans="1:9" s="54" customFormat="1" x14ac:dyDescent="0.2">
      <c r="A693" s="72"/>
      <c r="I693" s="53"/>
    </row>
    <row r="694" spans="1:9" s="54" customFormat="1" x14ac:dyDescent="0.2">
      <c r="A694" s="72"/>
      <c r="I694" s="53"/>
    </row>
    <row r="695" spans="1:9" s="54" customFormat="1" x14ac:dyDescent="0.2">
      <c r="A695" s="72"/>
      <c r="I695" s="53"/>
    </row>
    <row r="696" spans="1:9" s="54" customFormat="1" x14ac:dyDescent="0.2">
      <c r="A696" s="72"/>
      <c r="I696" s="53"/>
    </row>
    <row r="697" spans="1:9" s="54" customFormat="1" x14ac:dyDescent="0.2">
      <c r="A697" s="72"/>
      <c r="I697" s="53"/>
    </row>
    <row r="698" spans="1:9" s="54" customFormat="1" x14ac:dyDescent="0.2">
      <c r="A698" s="72"/>
      <c r="I698" s="53"/>
    </row>
    <row r="699" spans="1:9" s="54" customFormat="1" x14ac:dyDescent="0.2">
      <c r="A699" s="72"/>
      <c r="I699" s="53"/>
    </row>
    <row r="700" spans="1:9" s="54" customFormat="1" x14ac:dyDescent="0.2">
      <c r="A700" s="72"/>
      <c r="I700" s="53"/>
    </row>
    <row r="701" spans="1:9" s="54" customFormat="1" x14ac:dyDescent="0.2">
      <c r="A701" s="72"/>
      <c r="I701" s="53"/>
    </row>
    <row r="702" spans="1:9" s="54" customFormat="1" x14ac:dyDescent="0.2">
      <c r="A702" s="72"/>
      <c r="I702" s="53"/>
    </row>
    <row r="703" spans="1:9" s="54" customFormat="1" x14ac:dyDescent="0.2">
      <c r="A703" s="72"/>
      <c r="I703" s="53"/>
    </row>
    <row r="704" spans="1:9" s="54" customFormat="1" x14ac:dyDescent="0.2">
      <c r="A704" s="72"/>
      <c r="I704" s="53"/>
    </row>
    <row r="705" spans="1:9" s="54" customFormat="1" x14ac:dyDescent="0.2">
      <c r="A705" s="72"/>
      <c r="I705" s="53"/>
    </row>
    <row r="706" spans="1:9" s="54" customFormat="1" x14ac:dyDescent="0.2">
      <c r="A706" s="72"/>
      <c r="I706" s="53"/>
    </row>
    <row r="707" spans="1:9" s="54" customFormat="1" x14ac:dyDescent="0.2">
      <c r="A707" s="72"/>
      <c r="I707" s="53"/>
    </row>
    <row r="708" spans="1:9" s="54" customFormat="1" x14ac:dyDescent="0.2">
      <c r="A708" s="72"/>
      <c r="I708" s="53"/>
    </row>
    <row r="709" spans="1:9" s="54" customFormat="1" x14ac:dyDescent="0.2">
      <c r="A709" s="72"/>
      <c r="I709" s="53"/>
    </row>
    <row r="710" spans="1:9" s="54" customFormat="1" x14ac:dyDescent="0.2">
      <c r="A710" s="72"/>
      <c r="I710" s="53"/>
    </row>
    <row r="711" spans="1:9" s="54" customFormat="1" x14ac:dyDescent="0.2">
      <c r="A711" s="72"/>
      <c r="I711" s="53"/>
    </row>
    <row r="712" spans="1:9" s="54" customFormat="1" x14ac:dyDescent="0.2">
      <c r="A712" s="72"/>
      <c r="I712" s="53"/>
    </row>
    <row r="713" spans="1:9" s="54" customFormat="1" x14ac:dyDescent="0.2">
      <c r="A713" s="72"/>
      <c r="I713" s="53"/>
    </row>
    <row r="714" spans="1:9" s="54" customFormat="1" x14ac:dyDescent="0.2">
      <c r="A714" s="72"/>
      <c r="I714" s="53"/>
    </row>
    <row r="715" spans="1:9" s="54" customFormat="1" x14ac:dyDescent="0.2">
      <c r="A715" s="72"/>
      <c r="I715" s="53"/>
    </row>
    <row r="716" spans="1:9" s="54" customFormat="1" x14ac:dyDescent="0.2">
      <c r="A716" s="72"/>
      <c r="I716" s="53"/>
    </row>
    <row r="717" spans="1:9" s="54" customFormat="1" x14ac:dyDescent="0.2">
      <c r="A717" s="72"/>
      <c r="I717" s="53"/>
    </row>
    <row r="718" spans="1:9" s="54" customFormat="1" x14ac:dyDescent="0.2">
      <c r="A718" s="72"/>
      <c r="I718" s="53"/>
    </row>
    <row r="719" spans="1:9" s="54" customFormat="1" x14ac:dyDescent="0.2">
      <c r="A719" s="72"/>
      <c r="I719" s="53"/>
    </row>
    <row r="720" spans="1:9" s="54" customFormat="1" x14ac:dyDescent="0.2">
      <c r="A720" s="72"/>
      <c r="I720" s="53"/>
    </row>
    <row r="721" spans="1:9" s="54" customFormat="1" x14ac:dyDescent="0.2">
      <c r="A721" s="72"/>
      <c r="I721" s="53"/>
    </row>
    <row r="722" spans="1:9" s="54" customFormat="1" x14ac:dyDescent="0.2">
      <c r="A722" s="72"/>
      <c r="I722" s="53"/>
    </row>
    <row r="723" spans="1:9" s="54" customFormat="1" x14ac:dyDescent="0.2">
      <c r="A723" s="72"/>
      <c r="I723" s="53"/>
    </row>
    <row r="724" spans="1:9" s="54" customFormat="1" x14ac:dyDescent="0.2">
      <c r="A724" s="72"/>
      <c r="I724" s="53"/>
    </row>
    <row r="725" spans="1:9" s="54" customFormat="1" x14ac:dyDescent="0.2">
      <c r="A725" s="72"/>
      <c r="I725" s="53"/>
    </row>
    <row r="726" spans="1:9" s="54" customFormat="1" x14ac:dyDescent="0.2">
      <c r="A726" s="72"/>
      <c r="I726" s="53"/>
    </row>
    <row r="727" spans="1:9" s="54" customFormat="1" x14ac:dyDescent="0.2">
      <c r="A727" s="72"/>
      <c r="I727" s="53"/>
    </row>
    <row r="728" spans="1:9" s="54" customFormat="1" x14ac:dyDescent="0.2">
      <c r="A728" s="72"/>
      <c r="I728" s="53"/>
    </row>
    <row r="729" spans="1:9" s="54" customFormat="1" x14ac:dyDescent="0.2">
      <c r="A729" s="72"/>
      <c r="I729" s="53"/>
    </row>
    <row r="730" spans="1:9" s="54" customFormat="1" x14ac:dyDescent="0.2">
      <c r="A730" s="72"/>
      <c r="I730" s="53"/>
    </row>
    <row r="731" spans="1:9" s="54" customFormat="1" x14ac:dyDescent="0.2">
      <c r="A731" s="72"/>
      <c r="I731" s="53"/>
    </row>
    <row r="732" spans="1:9" s="54" customFormat="1" x14ac:dyDescent="0.2">
      <c r="A732" s="72"/>
      <c r="I732" s="53"/>
    </row>
    <row r="733" spans="1:9" s="54" customFormat="1" x14ac:dyDescent="0.2">
      <c r="A733" s="72"/>
      <c r="I733" s="53"/>
    </row>
    <row r="734" spans="1:9" s="54" customFormat="1" x14ac:dyDescent="0.2">
      <c r="A734" s="72"/>
      <c r="I734" s="53"/>
    </row>
    <row r="735" spans="1:9" s="54" customFormat="1" x14ac:dyDescent="0.2">
      <c r="A735" s="72"/>
      <c r="I735" s="53"/>
    </row>
    <row r="736" spans="1:9" s="54" customFormat="1" x14ac:dyDescent="0.2">
      <c r="A736" s="72"/>
      <c r="I736" s="53"/>
    </row>
    <row r="737" spans="1:9" s="54" customFormat="1" x14ac:dyDescent="0.2">
      <c r="A737" s="72"/>
      <c r="I737" s="53"/>
    </row>
    <row r="738" spans="1:9" s="54" customFormat="1" x14ac:dyDescent="0.2">
      <c r="A738" s="72"/>
      <c r="I738" s="53"/>
    </row>
    <row r="739" spans="1:9" s="54" customFormat="1" x14ac:dyDescent="0.2">
      <c r="A739" s="72"/>
      <c r="I739" s="53"/>
    </row>
    <row r="740" spans="1:9" s="54" customFormat="1" x14ac:dyDescent="0.2">
      <c r="A740" s="72"/>
      <c r="I740" s="53"/>
    </row>
    <row r="741" spans="1:9" s="54" customFormat="1" x14ac:dyDescent="0.2">
      <c r="A741" s="72"/>
      <c r="I741" s="53"/>
    </row>
    <row r="742" spans="1:9" s="54" customFormat="1" x14ac:dyDescent="0.2">
      <c r="A742" s="72"/>
      <c r="I742" s="53"/>
    </row>
    <row r="743" spans="1:9" s="54" customFormat="1" x14ac:dyDescent="0.2">
      <c r="A743" s="72"/>
      <c r="I743" s="53"/>
    </row>
    <row r="744" spans="1:9" s="54" customFormat="1" x14ac:dyDescent="0.2">
      <c r="A744" s="72"/>
      <c r="I744" s="53"/>
    </row>
    <row r="745" spans="1:9" s="54" customFormat="1" x14ac:dyDescent="0.2">
      <c r="A745" s="72"/>
      <c r="I745" s="53"/>
    </row>
    <row r="746" spans="1:9" s="54" customFormat="1" x14ac:dyDescent="0.2">
      <c r="A746" s="72"/>
      <c r="I746" s="53"/>
    </row>
    <row r="747" spans="1:9" s="54" customFormat="1" x14ac:dyDescent="0.2">
      <c r="A747" s="72"/>
      <c r="I747" s="53"/>
    </row>
    <row r="748" spans="1:9" s="54" customFormat="1" x14ac:dyDescent="0.2">
      <c r="A748" s="72"/>
      <c r="I748" s="53"/>
    </row>
    <row r="749" spans="1:9" s="54" customFormat="1" x14ac:dyDescent="0.2">
      <c r="A749" s="72"/>
      <c r="I749" s="53"/>
    </row>
    <row r="750" spans="1:9" s="54" customFormat="1" x14ac:dyDescent="0.2">
      <c r="A750" s="72"/>
      <c r="I750" s="53"/>
    </row>
    <row r="751" spans="1:9" s="54" customFormat="1" x14ac:dyDescent="0.2">
      <c r="A751" s="72"/>
      <c r="I751" s="53"/>
    </row>
    <row r="752" spans="1:9" s="54" customFormat="1" x14ac:dyDescent="0.2">
      <c r="A752" s="72"/>
      <c r="I752" s="53"/>
    </row>
    <row r="753" spans="1:9" s="54" customFormat="1" x14ac:dyDescent="0.2">
      <c r="A753" s="72"/>
      <c r="I753" s="53"/>
    </row>
    <row r="754" spans="1:9" s="54" customFormat="1" x14ac:dyDescent="0.2">
      <c r="A754" s="72"/>
      <c r="I754" s="53"/>
    </row>
    <row r="755" spans="1:9" s="54" customFormat="1" x14ac:dyDescent="0.2">
      <c r="A755" s="72"/>
      <c r="I755" s="53"/>
    </row>
    <row r="756" spans="1:9" s="54" customFormat="1" x14ac:dyDescent="0.2">
      <c r="A756" s="72"/>
      <c r="I756" s="53"/>
    </row>
    <row r="757" spans="1:9" s="54" customFormat="1" x14ac:dyDescent="0.2">
      <c r="A757" s="72"/>
      <c r="I757" s="53"/>
    </row>
    <row r="758" spans="1:9" s="54" customFormat="1" x14ac:dyDescent="0.2">
      <c r="A758" s="72"/>
      <c r="I758" s="53"/>
    </row>
    <row r="759" spans="1:9" s="54" customFormat="1" x14ac:dyDescent="0.2">
      <c r="A759" s="72"/>
      <c r="I759" s="53"/>
    </row>
    <row r="760" spans="1:9" s="54" customFormat="1" x14ac:dyDescent="0.2">
      <c r="A760" s="72"/>
      <c r="I760" s="53"/>
    </row>
    <row r="761" spans="1:9" s="54" customFormat="1" x14ac:dyDescent="0.2">
      <c r="A761" s="72"/>
      <c r="I761" s="53"/>
    </row>
    <row r="762" spans="1:9" s="54" customFormat="1" x14ac:dyDescent="0.2">
      <c r="A762" s="72"/>
      <c r="I762" s="53"/>
    </row>
    <row r="763" spans="1:9" s="54" customFormat="1" x14ac:dyDescent="0.2">
      <c r="A763" s="72"/>
      <c r="I763" s="53"/>
    </row>
    <row r="764" spans="1:9" s="54" customFormat="1" x14ac:dyDescent="0.2">
      <c r="A764" s="72"/>
      <c r="I764" s="53"/>
    </row>
    <row r="765" spans="1:9" s="54" customFormat="1" x14ac:dyDescent="0.2">
      <c r="A765" s="72"/>
      <c r="I765" s="53"/>
    </row>
    <row r="766" spans="1:9" s="54" customFormat="1" x14ac:dyDescent="0.2">
      <c r="A766" s="72"/>
      <c r="I766" s="53"/>
    </row>
    <row r="767" spans="1:9" s="54" customFormat="1" x14ac:dyDescent="0.2">
      <c r="A767" s="72"/>
      <c r="I767" s="53"/>
    </row>
    <row r="768" spans="1:9" s="54" customFormat="1" x14ac:dyDescent="0.2">
      <c r="A768" s="72"/>
      <c r="I768" s="53"/>
    </row>
    <row r="769" spans="1:9" s="54" customFormat="1" x14ac:dyDescent="0.2">
      <c r="A769" s="72"/>
      <c r="I769" s="53"/>
    </row>
    <row r="770" spans="1:9" s="54" customFormat="1" x14ac:dyDescent="0.2">
      <c r="A770" s="72"/>
      <c r="I770" s="53"/>
    </row>
    <row r="771" spans="1:9" s="54" customFormat="1" x14ac:dyDescent="0.2">
      <c r="A771" s="72"/>
      <c r="I771" s="53"/>
    </row>
    <row r="772" spans="1:9" s="54" customFormat="1" x14ac:dyDescent="0.2">
      <c r="A772" s="72"/>
      <c r="I772" s="53"/>
    </row>
    <row r="773" spans="1:9" s="54" customFormat="1" x14ac:dyDescent="0.2">
      <c r="A773" s="72"/>
      <c r="I773" s="53"/>
    </row>
  </sheetData>
  <mergeCells count="47">
    <mergeCell ref="A45:C45"/>
    <mergeCell ref="A40:C40"/>
    <mergeCell ref="A41:A44"/>
    <mergeCell ref="B41:C41"/>
    <mergeCell ref="B42:C42"/>
    <mergeCell ref="B43:C43"/>
    <mergeCell ref="B44:C44"/>
    <mergeCell ref="A33:B34"/>
    <mergeCell ref="A35:C35"/>
    <mergeCell ref="A36:A39"/>
    <mergeCell ref="B36:C36"/>
    <mergeCell ref="B37:C37"/>
    <mergeCell ref="B38:C38"/>
    <mergeCell ref="B39:C39"/>
    <mergeCell ref="A27:C27"/>
    <mergeCell ref="A28:C28"/>
    <mergeCell ref="A29:A32"/>
    <mergeCell ref="B29:C29"/>
    <mergeCell ref="B30:C30"/>
    <mergeCell ref="B31:C31"/>
    <mergeCell ref="B32:C32"/>
    <mergeCell ref="A22:C22"/>
    <mergeCell ref="A23:A26"/>
    <mergeCell ref="B23:C23"/>
    <mergeCell ref="B24:C24"/>
    <mergeCell ref="B25:C25"/>
    <mergeCell ref="B26:C26"/>
    <mergeCell ref="A17:C17"/>
    <mergeCell ref="A18:A21"/>
    <mergeCell ref="B18:C18"/>
    <mergeCell ref="B19:C19"/>
    <mergeCell ref="B20:C20"/>
    <mergeCell ref="B21:C21"/>
    <mergeCell ref="A12:C12"/>
    <mergeCell ref="A13:A16"/>
    <mergeCell ref="B13:C13"/>
    <mergeCell ref="B14:C14"/>
    <mergeCell ref="B15:C15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27:I28 I33:I35 I40 I45 I12:I22">
    <cfRule type="cellIs" dxfId="4" priority="6" stopIfTrue="1" operator="lessThan">
      <formula>H12</formula>
    </cfRule>
  </conditionalFormatting>
  <conditionalFormatting sqref="I23:I26">
    <cfRule type="cellIs" dxfId="3" priority="5" stopIfTrue="1" operator="lessThan">
      <formula>H23</formula>
    </cfRule>
  </conditionalFormatting>
  <conditionalFormatting sqref="I29:I32">
    <cfRule type="cellIs" dxfId="2" priority="4" stopIfTrue="1" operator="lessThan">
      <formula>H29</formula>
    </cfRule>
  </conditionalFormatting>
  <conditionalFormatting sqref="I36:I39">
    <cfRule type="cellIs" dxfId="1" priority="3" stopIfTrue="1" operator="lessThan">
      <formula>H36</formula>
    </cfRule>
  </conditionalFormatting>
  <conditionalFormatting sqref="I41:I44">
    <cfRule type="cellIs" dxfId="0" priority="2" stopIfTrue="1" operator="lessThan">
      <formula>H41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1"/>
  </sheetPr>
  <dimension ref="A1:J28"/>
  <sheetViews>
    <sheetView showGridLines="0" view="pageBreakPreview" topLeftCell="A3" zoomScaleNormal="100" zoomScaleSheetLayoutView="100" workbookViewId="0">
      <selection activeCell="J10" sqref="J10"/>
    </sheetView>
  </sheetViews>
  <sheetFormatPr defaultRowHeight="12.75" x14ac:dyDescent="0.2"/>
  <cols>
    <col min="1" max="1" width="5.140625" customWidth="1"/>
    <col min="2" max="2" width="23.28515625" customWidth="1"/>
    <col min="3" max="3" width="19.42578125" customWidth="1"/>
    <col min="4" max="4" width="14.140625" customWidth="1"/>
    <col min="5" max="5" width="13.140625" customWidth="1"/>
    <col min="6" max="6" width="11.28515625" customWidth="1"/>
    <col min="7" max="7" width="11.85546875" customWidth="1"/>
    <col min="8" max="8" width="9.85546875" customWidth="1"/>
    <col min="9" max="9" width="10.42578125" customWidth="1"/>
  </cols>
  <sheetData>
    <row r="1" spans="1:10" ht="10.5" hidden="1" customHeight="1" x14ac:dyDescent="0.2"/>
    <row r="2" spans="1:10" hidden="1" x14ac:dyDescent="0.2"/>
    <row r="3" spans="1:10" ht="17.25" customHeight="1" thickBot="1" x14ac:dyDescent="0.25">
      <c r="A3" s="2"/>
      <c r="B3" s="1"/>
      <c r="C3" s="1"/>
      <c r="D3" s="1"/>
      <c r="E3" s="1"/>
      <c r="F3" s="1"/>
      <c r="G3" s="1"/>
      <c r="H3" s="1"/>
      <c r="I3" s="14"/>
    </row>
    <row r="4" spans="1:10" ht="15.75" thickTop="1" x14ac:dyDescent="0.2">
      <c r="A4" s="175" t="s">
        <v>6</v>
      </c>
      <c r="B4" s="176"/>
      <c r="C4" s="176"/>
      <c r="D4" s="176"/>
      <c r="E4" s="176"/>
      <c r="F4" s="176"/>
      <c r="G4" s="176"/>
      <c r="H4" s="176"/>
      <c r="I4" s="74"/>
    </row>
    <row r="5" spans="1:10" x14ac:dyDescent="0.2">
      <c r="A5" s="177"/>
      <c r="B5" s="178"/>
      <c r="C5" s="178"/>
      <c r="D5" s="178"/>
      <c r="E5" s="178"/>
      <c r="F5" s="178"/>
      <c r="G5" s="178"/>
      <c r="H5" s="178"/>
      <c r="I5" s="75"/>
    </row>
    <row r="6" spans="1:10" ht="33.75" customHeight="1" x14ac:dyDescent="0.2">
      <c r="A6" s="177"/>
      <c r="B6" s="178"/>
      <c r="C6" s="178"/>
      <c r="D6" s="178"/>
      <c r="E6" s="178"/>
      <c r="F6" s="178"/>
      <c r="G6" s="178"/>
      <c r="H6" s="178"/>
      <c r="I6" s="75"/>
    </row>
    <row r="7" spans="1:10" ht="20.25" customHeight="1" x14ac:dyDescent="0.2">
      <c r="A7" s="179" t="s">
        <v>21</v>
      </c>
      <c r="B7" s="180"/>
      <c r="C7" s="181"/>
      <c r="D7" s="188" t="s">
        <v>46</v>
      </c>
      <c r="E7" s="188" t="s">
        <v>47</v>
      </c>
      <c r="F7" s="191" t="s">
        <v>24</v>
      </c>
      <c r="G7" s="194" t="s">
        <v>23</v>
      </c>
      <c r="H7" s="197" t="s">
        <v>22</v>
      </c>
      <c r="I7" s="198"/>
    </row>
    <row r="8" spans="1:10" ht="12.75" customHeight="1" x14ac:dyDescent="0.2">
      <c r="A8" s="182"/>
      <c r="B8" s="183"/>
      <c r="C8" s="184"/>
      <c r="D8" s="189"/>
      <c r="E8" s="189"/>
      <c r="F8" s="192"/>
      <c r="G8" s="195"/>
      <c r="H8" s="199" t="s">
        <v>19</v>
      </c>
      <c r="I8" s="200" t="s">
        <v>20</v>
      </c>
    </row>
    <row r="9" spans="1:10" ht="22.5" customHeight="1" x14ac:dyDescent="0.2">
      <c r="A9" s="185"/>
      <c r="B9" s="186"/>
      <c r="C9" s="187"/>
      <c r="D9" s="190"/>
      <c r="E9" s="190"/>
      <c r="F9" s="193"/>
      <c r="G9" s="196"/>
      <c r="H9" s="199"/>
      <c r="I9" s="200"/>
    </row>
    <row r="10" spans="1:10" ht="49.5" hidden="1" customHeight="1" x14ac:dyDescent="0.2">
      <c r="A10" s="10" t="s">
        <v>25</v>
      </c>
      <c r="B10" s="11"/>
      <c r="C10" s="11"/>
      <c r="D10" s="11" t="s">
        <v>16</v>
      </c>
      <c r="E10" s="11" t="s">
        <v>17</v>
      </c>
      <c r="G10" s="12"/>
      <c r="H10" s="5"/>
      <c r="I10" s="9"/>
      <c r="J10" s="11" t="s">
        <v>18</v>
      </c>
    </row>
    <row r="11" spans="1:10" ht="49.5" hidden="1" customHeight="1" x14ac:dyDescent="0.2">
      <c r="A11" s="4" t="s">
        <v>37</v>
      </c>
      <c r="B11" s="5"/>
      <c r="C11" s="5"/>
      <c r="D11" s="5"/>
      <c r="E11" s="5"/>
      <c r="F11" s="5"/>
      <c r="G11" s="13"/>
      <c r="H11" s="5"/>
      <c r="I11" s="9"/>
    </row>
    <row r="12" spans="1:10" ht="42.75" customHeight="1" x14ac:dyDescent="0.2">
      <c r="A12" s="167" t="s">
        <v>10</v>
      </c>
      <c r="B12" s="168"/>
      <c r="C12" s="168"/>
      <c r="D12" s="86">
        <v>18649</v>
      </c>
      <c r="E12" s="86">
        <v>20520</v>
      </c>
      <c r="F12" s="87">
        <f>E12-D12</f>
        <v>1871</v>
      </c>
      <c r="G12" s="88">
        <f t="shared" ref="G12:G26" si="0">IF(OR(D12=0,E12=0),"***",F12/D12*100)</f>
        <v>10.032709528661055</v>
      </c>
      <c r="H12" s="89"/>
      <c r="I12" s="90"/>
    </row>
    <row r="13" spans="1:10" ht="46.5" customHeight="1" x14ac:dyDescent="0.2">
      <c r="A13" s="169" t="s">
        <v>29</v>
      </c>
      <c r="B13" s="170" t="s">
        <v>11</v>
      </c>
      <c r="C13" s="170"/>
      <c r="D13" s="91">
        <v>13306</v>
      </c>
      <c r="E13" s="91">
        <v>14073</v>
      </c>
      <c r="F13" s="91">
        <f t="shared" ref="F13:F26" si="1">E13-D13</f>
        <v>767</v>
      </c>
      <c r="G13" s="92">
        <f t="shared" si="0"/>
        <v>5.7643168495415598</v>
      </c>
      <c r="H13" s="93">
        <f>IF(OR(D13=0,D$12=0),"***",D13/D$12*100)</f>
        <v>71.349670223604477</v>
      </c>
      <c r="I13" s="94">
        <f>IF(OR(E13=0,E$12=0),"***",E13/E$12*100)</f>
        <v>68.581871345029242</v>
      </c>
    </row>
    <row r="14" spans="1:10" ht="40.5" customHeight="1" x14ac:dyDescent="0.2">
      <c r="A14" s="169"/>
      <c r="B14" s="171" t="s">
        <v>12</v>
      </c>
      <c r="C14" s="172"/>
      <c r="D14" s="91">
        <v>5343</v>
      </c>
      <c r="E14" s="91">
        <v>6447</v>
      </c>
      <c r="F14" s="91">
        <f t="shared" si="1"/>
        <v>1104</v>
      </c>
      <c r="G14" s="92">
        <f t="shared" si="0"/>
        <v>20.662549129702416</v>
      </c>
      <c r="H14" s="93">
        <f>IF(OR(D14=0,D$12=0),"***",D14/D$12*100)</f>
        <v>28.650329776395516</v>
      </c>
      <c r="I14" s="94">
        <f>IF(OR(E14=0,E$12=0),"***",E14/E$12*100)</f>
        <v>31.418128654970761</v>
      </c>
    </row>
    <row r="15" spans="1:10" ht="81" customHeight="1" x14ac:dyDescent="0.2">
      <c r="A15" s="173" t="s">
        <v>13</v>
      </c>
      <c r="B15" s="174"/>
      <c r="C15" s="174"/>
      <c r="D15" s="95">
        <v>1187</v>
      </c>
      <c r="E15" s="95">
        <v>1253</v>
      </c>
      <c r="F15" s="95">
        <f t="shared" si="1"/>
        <v>66</v>
      </c>
      <c r="G15" s="96">
        <f t="shared" si="0"/>
        <v>5.5602358887952823</v>
      </c>
      <c r="H15" s="97"/>
      <c r="I15" s="98"/>
    </row>
    <row r="16" spans="1:10" ht="40.5" customHeight="1" x14ac:dyDescent="0.2">
      <c r="A16" s="163" t="s">
        <v>14</v>
      </c>
      <c r="B16" s="164"/>
      <c r="C16" s="164"/>
      <c r="D16" s="87">
        <v>912</v>
      </c>
      <c r="E16" s="87">
        <v>1025</v>
      </c>
      <c r="F16" s="87">
        <f t="shared" si="1"/>
        <v>113</v>
      </c>
      <c r="G16" s="88">
        <f t="shared" si="0"/>
        <v>12.390350877192983</v>
      </c>
      <c r="H16" s="89"/>
      <c r="I16" s="99"/>
    </row>
    <row r="17" spans="1:9" ht="45" customHeight="1" x14ac:dyDescent="0.2">
      <c r="A17" s="163" t="s">
        <v>48</v>
      </c>
      <c r="B17" s="164"/>
      <c r="C17" s="164"/>
      <c r="D17" s="87">
        <v>4</v>
      </c>
      <c r="E17" s="87">
        <v>6</v>
      </c>
      <c r="F17" s="87">
        <f>E17-D17</f>
        <v>2</v>
      </c>
      <c r="G17" s="88">
        <f>IF(OR(D17=0,E17=0),"***",F17/D17*100)</f>
        <v>50</v>
      </c>
      <c r="H17" s="89"/>
      <c r="I17" s="99"/>
    </row>
    <row r="18" spans="1:9" ht="49.15" customHeight="1" x14ac:dyDescent="0.2">
      <c r="A18" s="163" t="s">
        <v>49</v>
      </c>
      <c r="B18" s="164"/>
      <c r="C18" s="164"/>
      <c r="D18" s="87">
        <v>5</v>
      </c>
      <c r="E18" s="87">
        <v>4</v>
      </c>
      <c r="F18" s="87">
        <f>E18-D18</f>
        <v>-1</v>
      </c>
      <c r="G18" s="88">
        <f>IF(OR(D18=0,E18=0),"***",F18/D18*100)</f>
        <v>-20</v>
      </c>
      <c r="H18" s="89"/>
      <c r="I18" s="99"/>
    </row>
    <row r="19" spans="1:9" ht="26.25" customHeight="1" x14ac:dyDescent="0.2">
      <c r="A19" s="163" t="s">
        <v>0</v>
      </c>
      <c r="B19" s="164"/>
      <c r="C19" s="164"/>
      <c r="D19" s="87">
        <v>262</v>
      </c>
      <c r="E19" s="87">
        <v>344</v>
      </c>
      <c r="F19" s="87">
        <f t="shared" si="1"/>
        <v>82</v>
      </c>
      <c r="G19" s="88">
        <f t="shared" si="0"/>
        <v>31.297709923664126</v>
      </c>
      <c r="H19" s="89"/>
      <c r="I19" s="90"/>
    </row>
    <row r="20" spans="1:9" ht="43.5" customHeight="1" x14ac:dyDescent="0.2">
      <c r="A20" s="165" t="s">
        <v>15</v>
      </c>
      <c r="B20" s="166"/>
      <c r="C20" s="166"/>
      <c r="D20" s="100">
        <v>584</v>
      </c>
      <c r="E20" s="100">
        <v>659</v>
      </c>
      <c r="F20" s="100">
        <f t="shared" si="1"/>
        <v>75</v>
      </c>
      <c r="G20" s="101">
        <f t="shared" si="0"/>
        <v>12.842465753424658</v>
      </c>
      <c r="H20" s="102">
        <f>IF(OR(D20=0,D$19=0),"***",D20/D$19*100)</f>
        <v>222.90076335877865</v>
      </c>
      <c r="I20" s="103">
        <f>IF(OR(E20=0,E$19=0),"***",E20/E$19*100)</f>
        <v>191.56976744186048</v>
      </c>
    </row>
    <row r="21" spans="1:9" ht="81" customHeight="1" x14ac:dyDescent="0.2">
      <c r="A21" s="161" t="s">
        <v>1</v>
      </c>
      <c r="B21" s="162"/>
      <c r="C21" s="162"/>
      <c r="D21" s="104">
        <v>559</v>
      </c>
      <c r="E21" s="104">
        <v>614</v>
      </c>
      <c r="F21" s="104">
        <f t="shared" si="1"/>
        <v>55</v>
      </c>
      <c r="G21" s="105">
        <f t="shared" si="0"/>
        <v>9.8389982110912353</v>
      </c>
      <c r="H21" s="106"/>
      <c r="I21" s="107"/>
    </row>
    <row r="22" spans="1:9" ht="47.25" customHeight="1" x14ac:dyDescent="0.2">
      <c r="A22" s="161" t="s">
        <v>3</v>
      </c>
      <c r="B22" s="162"/>
      <c r="C22" s="162"/>
      <c r="D22" s="104">
        <v>9</v>
      </c>
      <c r="E22" s="104">
        <v>2</v>
      </c>
      <c r="F22" s="104">
        <f t="shared" si="1"/>
        <v>-7</v>
      </c>
      <c r="G22" s="105">
        <f t="shared" si="0"/>
        <v>-77.777777777777786</v>
      </c>
      <c r="H22" s="106"/>
      <c r="I22" s="107"/>
    </row>
    <row r="23" spans="1:9" ht="42.75" customHeight="1" x14ac:dyDescent="0.2">
      <c r="A23" s="157" t="s">
        <v>8</v>
      </c>
      <c r="B23" s="158"/>
      <c r="C23" s="158"/>
      <c r="D23" s="104">
        <v>6142</v>
      </c>
      <c r="E23" s="104">
        <v>5910</v>
      </c>
      <c r="F23" s="108">
        <f t="shared" si="1"/>
        <v>-232</v>
      </c>
      <c r="G23" s="109">
        <f t="shared" si="0"/>
        <v>-3.7772712471507655</v>
      </c>
      <c r="H23" s="110"/>
      <c r="I23" s="98"/>
    </row>
    <row r="24" spans="1:9" ht="60.75" customHeight="1" x14ac:dyDescent="0.2">
      <c r="A24" s="157" t="s">
        <v>2</v>
      </c>
      <c r="B24" s="158"/>
      <c r="C24" s="158"/>
      <c r="D24" s="104">
        <v>605</v>
      </c>
      <c r="E24" s="104">
        <v>648</v>
      </c>
      <c r="F24" s="111">
        <f t="shared" si="1"/>
        <v>43</v>
      </c>
      <c r="G24" s="112">
        <f t="shared" si="0"/>
        <v>7.1074380165289259</v>
      </c>
      <c r="H24" s="113">
        <f>IF(OR(D24=0,D$23=0),"***",D24/D$23*100)</f>
        <v>9.8502116574405729</v>
      </c>
      <c r="I24" s="107">
        <f>IF(OR(E24=0,E$23=0),"***",E24/E$23*100)</f>
        <v>10.964467005076143</v>
      </c>
    </row>
    <row r="25" spans="1:9" ht="57" customHeight="1" x14ac:dyDescent="0.2">
      <c r="A25" s="157" t="s">
        <v>9</v>
      </c>
      <c r="B25" s="158"/>
      <c r="C25" s="158"/>
      <c r="D25" s="104">
        <v>44</v>
      </c>
      <c r="E25" s="104">
        <v>27</v>
      </c>
      <c r="F25" s="111">
        <f t="shared" si="1"/>
        <v>-17</v>
      </c>
      <c r="G25" s="112">
        <f t="shared" si="0"/>
        <v>-38.636363636363633</v>
      </c>
      <c r="H25" s="113"/>
      <c r="I25" s="107"/>
    </row>
    <row r="26" spans="1:9" ht="43.5" customHeight="1" thickBot="1" x14ac:dyDescent="0.25">
      <c r="A26" s="159" t="s">
        <v>4</v>
      </c>
      <c r="B26" s="160"/>
      <c r="C26" s="160"/>
      <c r="D26" s="114">
        <v>1786</v>
      </c>
      <c r="E26" s="114">
        <v>1740</v>
      </c>
      <c r="F26" s="115">
        <f t="shared" si="1"/>
        <v>-46</v>
      </c>
      <c r="G26" s="116">
        <f t="shared" si="0"/>
        <v>-2.5755879059350502</v>
      </c>
      <c r="H26" s="117"/>
      <c r="I26" s="118"/>
    </row>
    <row r="27" spans="1:9" ht="13.5" hidden="1" thickTop="1" x14ac:dyDescent="0.2">
      <c r="D27" s="1" t="s">
        <v>18</v>
      </c>
      <c r="E27" s="1" t="s">
        <v>18</v>
      </c>
    </row>
    <row r="28" spans="1:9" ht="13.5" thickTop="1" x14ac:dyDescent="0.2"/>
  </sheetData>
  <mergeCells count="25">
    <mergeCell ref="A4:H6"/>
    <mergeCell ref="A7:C9"/>
    <mergeCell ref="D7:D9"/>
    <mergeCell ref="E7:E9"/>
    <mergeCell ref="F7:F9"/>
    <mergeCell ref="G7:G9"/>
    <mergeCell ref="H7:I7"/>
    <mergeCell ref="H8:H9"/>
    <mergeCell ref="I8:I9"/>
    <mergeCell ref="A12:C12"/>
    <mergeCell ref="A13:A14"/>
    <mergeCell ref="B13:C13"/>
    <mergeCell ref="B14:C14"/>
    <mergeCell ref="A15:C15"/>
    <mergeCell ref="A16:C16"/>
    <mergeCell ref="A17:C17"/>
    <mergeCell ref="A18:C18"/>
    <mergeCell ref="A19:C19"/>
    <mergeCell ref="A20:C20"/>
    <mergeCell ref="A25:C25"/>
    <mergeCell ref="A26:C26"/>
    <mergeCell ref="A21:C21"/>
    <mergeCell ref="A22:C22"/>
    <mergeCell ref="A23:C23"/>
    <mergeCell ref="A24:C24"/>
  </mergeCells>
  <printOptions horizontalCentered="1"/>
  <pageMargins left="0.47244094488188981" right="0.47244094488188981" top="0.59055118110236227" bottom="0.59055118110236227" header="0.19685039370078741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11"/>
    <pageSetUpPr fitToPage="1"/>
  </sheetPr>
  <dimension ref="A1:J49"/>
  <sheetViews>
    <sheetView showGridLines="0" showZeros="0" showOutlineSymbols="0" topLeftCell="A4" workbookViewId="0">
      <selection activeCell="G10" sqref="G10"/>
    </sheetView>
  </sheetViews>
  <sheetFormatPr defaultColWidth="9.140625" defaultRowHeight="12.75" x14ac:dyDescent="0.2"/>
  <cols>
    <col min="1" max="1" width="10.7109375" style="1" customWidth="1"/>
    <col min="2" max="2" width="12.5703125" style="1" customWidth="1"/>
    <col min="3" max="3" width="37" style="1" customWidth="1"/>
    <col min="4" max="4" width="15.140625" style="1" customWidth="1"/>
    <col min="5" max="5" width="12.42578125" style="1" customWidth="1"/>
    <col min="6" max="6" width="0.42578125" style="1" hidden="1" customWidth="1"/>
    <col min="7" max="7" width="14.28515625" style="1" customWidth="1"/>
    <col min="8" max="8" width="13.28515625" style="1" customWidth="1"/>
    <col min="9" max="9" width="14.85546875" style="2" customWidth="1"/>
    <col min="10" max="16384" width="9.140625" style="2"/>
  </cols>
  <sheetData>
    <row r="1" spans="1:10" ht="16.5" hidden="1" customHeight="1" thickBot="1" x14ac:dyDescent="0.25">
      <c r="A1" s="17"/>
    </row>
    <row r="2" spans="1:10" ht="18.75" hidden="1" customHeight="1" thickBot="1" x14ac:dyDescent="0.25"/>
    <row r="3" spans="1:10" ht="32.25" hidden="1" customHeight="1" thickBot="1" x14ac:dyDescent="0.25"/>
    <row r="4" spans="1:10" ht="25.5" customHeight="1" thickBot="1" x14ac:dyDescent="0.25">
      <c r="I4" s="19"/>
    </row>
    <row r="5" spans="1:10" ht="32.25" hidden="1" customHeight="1" thickBot="1" x14ac:dyDescent="0.25"/>
    <row r="6" spans="1:10" ht="71.25" customHeight="1" thickTop="1" x14ac:dyDescent="0.2">
      <c r="A6" s="232" t="s">
        <v>38</v>
      </c>
      <c r="B6" s="233"/>
      <c r="C6" s="233"/>
      <c r="D6" s="233"/>
      <c r="E6" s="233"/>
      <c r="F6" s="233"/>
      <c r="G6" s="233"/>
      <c r="H6" s="233"/>
      <c r="I6" s="234"/>
      <c r="J6" s="20"/>
    </row>
    <row r="7" spans="1:10" ht="18" customHeight="1" x14ac:dyDescent="0.2">
      <c r="A7" s="7"/>
      <c r="B7" s="8"/>
      <c r="C7" s="8"/>
      <c r="D7" s="188" t="s">
        <v>46</v>
      </c>
      <c r="E7" s="188" t="s">
        <v>47</v>
      </c>
      <c r="F7" s="21"/>
      <c r="G7" s="194" t="s">
        <v>23</v>
      </c>
      <c r="H7" s="235" t="s">
        <v>22</v>
      </c>
      <c r="I7" s="236"/>
    </row>
    <row r="8" spans="1:10" x14ac:dyDescent="0.2">
      <c r="A8" s="85"/>
      <c r="B8" s="22"/>
      <c r="C8" s="22"/>
      <c r="D8" s="189"/>
      <c r="E8" s="189"/>
      <c r="F8" s="23"/>
      <c r="G8" s="195"/>
      <c r="H8" s="237" t="s">
        <v>19</v>
      </c>
      <c r="I8" s="236" t="s">
        <v>20</v>
      </c>
    </row>
    <row r="9" spans="1:10" ht="13.5" thickBot="1" x14ac:dyDescent="0.25">
      <c r="A9" s="85"/>
      <c r="B9" s="22"/>
      <c r="C9" s="22"/>
      <c r="D9" s="190"/>
      <c r="E9" s="190"/>
      <c r="F9" s="24" t="s">
        <v>24</v>
      </c>
      <c r="G9" s="196"/>
      <c r="H9" s="237"/>
      <c r="I9" s="236"/>
    </row>
    <row r="10" spans="1:10" ht="13.5" hidden="1" thickBot="1" x14ac:dyDescent="0.25">
      <c r="A10" s="25" t="s">
        <v>25</v>
      </c>
      <c r="B10" s="26"/>
      <c r="C10" s="26"/>
      <c r="D10" s="27" t="s">
        <v>16</v>
      </c>
      <c r="E10" s="27" t="s">
        <v>17</v>
      </c>
      <c r="F10" s="27"/>
      <c r="G10" s="27" t="s">
        <v>18</v>
      </c>
      <c r="H10" s="28"/>
      <c r="I10" s="18"/>
    </row>
    <row r="11" spans="1:10" ht="13.5" hidden="1" thickBot="1" x14ac:dyDescent="0.25">
      <c r="A11" s="16" t="s">
        <v>37</v>
      </c>
      <c r="B11" s="6"/>
      <c r="C11" s="6"/>
      <c r="D11" s="29"/>
      <c r="E11" s="29"/>
      <c r="F11" s="29"/>
      <c r="G11" s="29"/>
      <c r="H11" s="30"/>
      <c r="I11" s="18"/>
    </row>
    <row r="12" spans="1:10" s="15" customFormat="1" ht="24.75" customHeight="1" thickTop="1" thickBot="1" x14ac:dyDescent="0.25">
      <c r="A12" s="230" t="s">
        <v>39</v>
      </c>
      <c r="B12" s="231"/>
      <c r="C12" s="231"/>
      <c r="D12" s="80">
        <v>97</v>
      </c>
      <c r="E12" s="43">
        <v>81</v>
      </c>
      <c r="F12" s="44">
        <f>E12-D12</f>
        <v>-16</v>
      </c>
      <c r="G12" s="45">
        <f t="shared" ref="G12:G40" si="0">IF(OR(D12=0,E12=0),"***",F12/D12*100)</f>
        <v>-16.494845360824741</v>
      </c>
      <c r="H12" s="83"/>
      <c r="I12" s="81"/>
    </row>
    <row r="13" spans="1:10" s="15" customFormat="1" ht="35.25" customHeight="1" x14ac:dyDescent="0.2">
      <c r="A13" s="207" t="s">
        <v>40</v>
      </c>
      <c r="B13" s="208"/>
      <c r="C13" s="208"/>
      <c r="D13" s="31">
        <v>9</v>
      </c>
      <c r="E13" s="31">
        <v>9</v>
      </c>
      <c r="F13" s="32">
        <f t="shared" ref="F13:F35" si="1">E13-D13</f>
        <v>0</v>
      </c>
      <c r="G13" s="33">
        <f t="shared" si="0"/>
        <v>0</v>
      </c>
      <c r="H13" s="33">
        <f>IF(OR(D12=0,D13=0),"***",D13/D12*100)</f>
        <v>9.2783505154639183</v>
      </c>
      <c r="I13" s="34">
        <f>IF(OR(E12=0,E13=0),"***",E13/E12*100)</f>
        <v>11.111111111111111</v>
      </c>
    </row>
    <row r="14" spans="1:10" s="15" customFormat="1" ht="32.25" customHeight="1" x14ac:dyDescent="0.2">
      <c r="A14" s="209" t="s">
        <v>41</v>
      </c>
      <c r="B14" s="210"/>
      <c r="C14" s="210"/>
      <c r="D14" s="35">
        <v>27</v>
      </c>
      <c r="E14" s="35">
        <v>27</v>
      </c>
      <c r="F14" s="36">
        <f t="shared" si="1"/>
        <v>0</v>
      </c>
      <c r="G14" s="37">
        <f t="shared" si="0"/>
        <v>0</v>
      </c>
      <c r="H14" s="37">
        <f>IF(OR(D12=0,D14=0),"***",D14/D12*100)</f>
        <v>27.835051546391753</v>
      </c>
      <c r="I14" s="38">
        <f>IF(OR(E12=0,E14=0),"***",E14/E12*100)</f>
        <v>33.333333333333329</v>
      </c>
    </row>
    <row r="15" spans="1:10" s="15" customFormat="1" ht="25.5" customHeight="1" x14ac:dyDescent="0.2">
      <c r="A15" s="211" t="s">
        <v>44</v>
      </c>
      <c r="B15" s="212"/>
      <c r="C15" s="213"/>
      <c r="D15" s="35">
        <v>16</v>
      </c>
      <c r="E15" s="35">
        <v>12</v>
      </c>
      <c r="F15" s="36">
        <f>E15-D15</f>
        <v>-4</v>
      </c>
      <c r="G15" s="37">
        <f>IF(OR(D15=0,E15=0),"***",F15/D15*100)</f>
        <v>-25</v>
      </c>
      <c r="H15" s="37">
        <f>IF(OR(D12=0,D15=0),"***",D15/D12*100)</f>
        <v>16.494845360824741</v>
      </c>
      <c r="I15" s="38">
        <f>IF(OR(E12=0,E15=0),"***",E15/E12*100)</f>
        <v>14.814814814814813</v>
      </c>
    </row>
    <row r="16" spans="1:10" s="15" customFormat="1" ht="21" customHeight="1" x14ac:dyDescent="0.2">
      <c r="A16" s="203" t="s">
        <v>42</v>
      </c>
      <c r="B16" s="204"/>
      <c r="C16" s="204"/>
      <c r="D16" s="39">
        <v>10</v>
      </c>
      <c r="E16" s="35">
        <v>9</v>
      </c>
      <c r="F16" s="36">
        <f t="shared" si="1"/>
        <v>-1</v>
      </c>
      <c r="G16" s="37">
        <f t="shared" si="0"/>
        <v>-10</v>
      </c>
      <c r="H16" s="37">
        <f>IF(OR(D12=0,D16=0),"***",D16/D12*100)</f>
        <v>10.309278350515463</v>
      </c>
      <c r="I16" s="42">
        <f>IF(OR(E12=0,E16=0),"***",E16/E12*100)</f>
        <v>11.111111111111111</v>
      </c>
    </row>
    <row r="17" spans="1:9" s="15" customFormat="1" ht="28.5" customHeight="1" thickBot="1" x14ac:dyDescent="0.25">
      <c r="A17" s="203" t="s">
        <v>57</v>
      </c>
      <c r="B17" s="204"/>
      <c r="C17" s="204"/>
      <c r="D17" s="39">
        <v>26</v>
      </c>
      <c r="E17" s="39">
        <v>15</v>
      </c>
      <c r="F17" s="40">
        <f t="shared" ref="F17" si="2">E17-D17</f>
        <v>-11</v>
      </c>
      <c r="G17" s="41">
        <f t="shared" ref="G17" si="3">IF(OR(D17=0,E17=0),"***",F17/D17*100)</f>
        <v>-42.307692307692307</v>
      </c>
      <c r="H17" s="41">
        <f>IF(OR(D13=0,D17=0),"***",D17/D13*100)</f>
        <v>288.88888888888886</v>
      </c>
      <c r="I17" s="42">
        <f>IF(OR(E13=0,E17=0),"***",E17/E13*100)</f>
        <v>166.66666666666669</v>
      </c>
    </row>
    <row r="18" spans="1:9" s="15" customFormat="1" ht="25.5" customHeight="1" thickBot="1" x14ac:dyDescent="0.25">
      <c r="A18" s="221" t="s">
        <v>51</v>
      </c>
      <c r="B18" s="222"/>
      <c r="C18" s="223"/>
      <c r="D18" s="43">
        <v>219</v>
      </c>
      <c r="E18" s="43">
        <v>244</v>
      </c>
      <c r="F18" s="44">
        <f>E18-D18</f>
        <v>25</v>
      </c>
      <c r="G18" s="45">
        <f>IF(OR(D18=0,E18=0),"***",F18/D18*100)</f>
        <v>11.415525114155251</v>
      </c>
      <c r="H18" s="45"/>
      <c r="I18" s="46"/>
    </row>
    <row r="19" spans="1:9" s="15" customFormat="1" ht="37.5" customHeight="1" x14ac:dyDescent="0.2">
      <c r="A19" s="224" t="s">
        <v>40</v>
      </c>
      <c r="B19" s="225"/>
      <c r="C19" s="226"/>
      <c r="D19" s="31">
        <v>18</v>
      </c>
      <c r="E19" s="31">
        <v>40</v>
      </c>
      <c r="F19" s="32">
        <f t="shared" si="1"/>
        <v>22</v>
      </c>
      <c r="G19" s="33">
        <f t="shared" si="0"/>
        <v>122.22222222222223</v>
      </c>
      <c r="H19" s="33">
        <f>IF(OR(D18=0,D19=0),"***",D19/D18*100)</f>
        <v>8.2191780821917799</v>
      </c>
      <c r="I19" s="34">
        <f>IF(OR(E18=0,E19=0),"***",E19/E18*100)</f>
        <v>16.393442622950818</v>
      </c>
    </row>
    <row r="20" spans="1:9" s="15" customFormat="1" ht="27" customHeight="1" x14ac:dyDescent="0.2">
      <c r="A20" s="227" t="s">
        <v>41</v>
      </c>
      <c r="B20" s="228"/>
      <c r="C20" s="229"/>
      <c r="D20" s="35">
        <v>67</v>
      </c>
      <c r="E20" s="35">
        <v>114</v>
      </c>
      <c r="F20" s="36">
        <f t="shared" si="1"/>
        <v>47</v>
      </c>
      <c r="G20" s="37">
        <f t="shared" si="0"/>
        <v>70.149253731343293</v>
      </c>
      <c r="H20" s="37">
        <f>IF(OR(D18=0,D20=0),"***",D20/D18*100)</f>
        <v>30.593607305936072</v>
      </c>
      <c r="I20" s="38">
        <f>IF(OR(E18=0,E20=0),"***",E20/E18*100)</f>
        <v>46.721311475409841</v>
      </c>
    </row>
    <row r="21" spans="1:9" s="15" customFormat="1" ht="25.5" customHeight="1" x14ac:dyDescent="0.2">
      <c r="A21" s="211" t="s">
        <v>44</v>
      </c>
      <c r="B21" s="212"/>
      <c r="C21" s="213"/>
      <c r="D21" s="35">
        <v>48</v>
      </c>
      <c r="E21" s="35">
        <v>33</v>
      </c>
      <c r="F21" s="36">
        <f>E21-D21</f>
        <v>-15</v>
      </c>
      <c r="G21" s="37">
        <f>IF(OR(D21=0,E21=0),"***",F21/D21*100)</f>
        <v>-31.25</v>
      </c>
      <c r="H21" s="37">
        <f>IF(OR(D18=0,D21=0),"***",D21/D18*100)</f>
        <v>21.917808219178081</v>
      </c>
      <c r="I21" s="38">
        <f>IF(OR(E19=0,E21=0),"***",E21/E19*100)</f>
        <v>82.5</v>
      </c>
    </row>
    <row r="22" spans="1:9" s="15" customFormat="1" ht="24" customHeight="1" x14ac:dyDescent="0.2">
      <c r="A22" s="203" t="s">
        <v>42</v>
      </c>
      <c r="B22" s="219"/>
      <c r="C22" s="219"/>
      <c r="D22" s="39">
        <v>13</v>
      </c>
      <c r="E22" s="35">
        <v>14</v>
      </c>
      <c r="F22" s="36">
        <f t="shared" si="1"/>
        <v>1</v>
      </c>
      <c r="G22" s="37">
        <f t="shared" si="0"/>
        <v>7.6923076923076925</v>
      </c>
      <c r="H22" s="37">
        <f>IF(OR(D18=0,D22=0),"***",D22/D18*100)</f>
        <v>5.93607305936073</v>
      </c>
      <c r="I22" s="42">
        <f>IF(OR(E18=0,E22=0),"***",E22/E18*100)</f>
        <v>5.7377049180327866</v>
      </c>
    </row>
    <row r="23" spans="1:9" s="15" customFormat="1" ht="27" customHeight="1" thickBot="1" x14ac:dyDescent="0.25">
      <c r="A23" s="203" t="s">
        <v>57</v>
      </c>
      <c r="B23" s="204"/>
      <c r="C23" s="204"/>
      <c r="D23" s="39">
        <v>54</v>
      </c>
      <c r="E23" s="39">
        <v>17</v>
      </c>
      <c r="F23" s="40">
        <f t="shared" si="1"/>
        <v>-37</v>
      </c>
      <c r="G23" s="41">
        <f t="shared" si="0"/>
        <v>-68.518518518518519</v>
      </c>
      <c r="H23" s="41">
        <f>IF(OR(D19=0,D23=0),"***",D23/D19*100)</f>
        <v>300</v>
      </c>
      <c r="I23" s="42">
        <f>IF(OR(E19=0,E23=0),"***",E23/E19*100)</f>
        <v>42.5</v>
      </c>
    </row>
    <row r="24" spans="1:9" s="15" customFormat="1" ht="27" customHeight="1" thickBot="1" x14ac:dyDescent="0.25">
      <c r="A24" s="217" t="s">
        <v>45</v>
      </c>
      <c r="B24" s="220"/>
      <c r="C24" s="220"/>
      <c r="D24" s="43">
        <v>8</v>
      </c>
      <c r="E24" s="43">
        <v>5</v>
      </c>
      <c r="F24" s="44">
        <f>E24-D24</f>
        <v>-3</v>
      </c>
      <c r="G24" s="45">
        <f>IF(OR(D24=0,E24=0),"***",F24/D24*100)</f>
        <v>-37.5</v>
      </c>
      <c r="H24" s="45"/>
      <c r="I24" s="46"/>
    </row>
    <row r="25" spans="1:9" s="15" customFormat="1" ht="36.75" customHeight="1" x14ac:dyDescent="0.2">
      <c r="A25" s="207" t="s">
        <v>40</v>
      </c>
      <c r="B25" s="208"/>
      <c r="C25" s="208"/>
      <c r="D25" s="31">
        <v>0</v>
      </c>
      <c r="E25" s="31">
        <v>0</v>
      </c>
      <c r="F25" s="32">
        <f t="shared" si="1"/>
        <v>0</v>
      </c>
      <c r="G25" s="33" t="str">
        <f t="shared" si="0"/>
        <v>***</v>
      </c>
      <c r="H25" s="47" t="str">
        <f>IF(OR(D24=0,D25=0),"***",D25/D24*100)</f>
        <v>***</v>
      </c>
      <c r="I25" s="34" t="str">
        <f>IF(OR(E24=0,E25=0),"***",E25/E24*100)</f>
        <v>***</v>
      </c>
    </row>
    <row r="26" spans="1:9" s="15" customFormat="1" ht="24.75" customHeight="1" x14ac:dyDescent="0.2">
      <c r="A26" s="209" t="s">
        <v>41</v>
      </c>
      <c r="B26" s="210"/>
      <c r="C26" s="210"/>
      <c r="D26" s="35">
        <v>6</v>
      </c>
      <c r="E26" s="35">
        <v>5</v>
      </c>
      <c r="F26" s="36">
        <f t="shared" si="1"/>
        <v>-1</v>
      </c>
      <c r="G26" s="37">
        <f t="shared" si="0"/>
        <v>-16.666666666666664</v>
      </c>
      <c r="H26" s="48">
        <f>IF(OR(D24=0,D26=0),"***",D26/D24*100)</f>
        <v>75</v>
      </c>
      <c r="I26" s="38">
        <f>IF(OR(E24=0,E26=0),"***",E26/E24*100)</f>
        <v>100</v>
      </c>
    </row>
    <row r="27" spans="1:9" s="15" customFormat="1" ht="22.5" customHeight="1" x14ac:dyDescent="0.2">
      <c r="A27" s="211" t="s">
        <v>44</v>
      </c>
      <c r="B27" s="212"/>
      <c r="C27" s="213"/>
      <c r="D27" s="35">
        <v>0</v>
      </c>
      <c r="E27" s="35">
        <v>0</v>
      </c>
      <c r="F27" s="36">
        <f>E27-D27</f>
        <v>0</v>
      </c>
      <c r="G27" s="37" t="str">
        <f>IF(OR(D27=0,E27=0),"***",F27/D27*100)</f>
        <v>***</v>
      </c>
      <c r="H27" s="48" t="str">
        <f>IF(OR(D24=0,D27=0),"***",D27/D24*100)</f>
        <v>***</v>
      </c>
      <c r="I27" s="38" t="str">
        <f>IF(OR(E24=0,E27=0),"***",E27/E24*100)</f>
        <v>***</v>
      </c>
    </row>
    <row r="28" spans="1:9" s="15" customFormat="1" ht="23.25" customHeight="1" x14ac:dyDescent="0.2">
      <c r="A28" s="203" t="s">
        <v>42</v>
      </c>
      <c r="B28" s="219"/>
      <c r="C28" s="219"/>
      <c r="D28" s="39">
        <v>0</v>
      </c>
      <c r="E28" s="35">
        <v>0</v>
      </c>
      <c r="F28" s="36">
        <f t="shared" si="1"/>
        <v>0</v>
      </c>
      <c r="G28" s="37" t="str">
        <f t="shared" si="0"/>
        <v>***</v>
      </c>
      <c r="H28" s="48" t="str">
        <f>IF(OR(D24=0,D28=0),"***",D28/D24*100)</f>
        <v>***</v>
      </c>
      <c r="I28" s="42" t="str">
        <f>IF(OR(E24=0,E28=0),"***",E28/E24*100)</f>
        <v>***</v>
      </c>
    </row>
    <row r="29" spans="1:9" s="15" customFormat="1" ht="27" customHeight="1" thickBot="1" x14ac:dyDescent="0.25">
      <c r="A29" s="203" t="s">
        <v>57</v>
      </c>
      <c r="B29" s="204"/>
      <c r="C29" s="204"/>
      <c r="D29" s="39">
        <v>1</v>
      </c>
      <c r="E29" s="39">
        <v>0</v>
      </c>
      <c r="F29" s="40">
        <f t="shared" ref="F29" si="4">E29-D29</f>
        <v>-1</v>
      </c>
      <c r="G29" s="41" t="str">
        <f t="shared" ref="G29" si="5">IF(OR(D29=0,E29=0),"***",F29/D29*100)</f>
        <v>***</v>
      </c>
      <c r="H29" s="41" t="str">
        <f>IF(OR(D25=0,D29=0),"***",D29/D25*100)</f>
        <v>***</v>
      </c>
      <c r="I29" s="42" t="str">
        <f>IF(OR(E25=0,E29=0),"***",E29/E25*100)</f>
        <v>***</v>
      </c>
    </row>
    <row r="30" spans="1:9" s="15" customFormat="1" ht="25.5" customHeight="1" thickBot="1" x14ac:dyDescent="0.25">
      <c r="A30" s="217" t="s">
        <v>35</v>
      </c>
      <c r="B30" s="218"/>
      <c r="C30" s="218"/>
      <c r="D30" s="43">
        <v>70</v>
      </c>
      <c r="E30" s="43">
        <v>58</v>
      </c>
      <c r="F30" s="44">
        <f>E30-D30</f>
        <v>-12</v>
      </c>
      <c r="G30" s="45">
        <f>IF(OR(D30=0,E30=0),"***",F30/D30*100)</f>
        <v>-17.142857142857142</v>
      </c>
      <c r="H30" s="49"/>
      <c r="I30" s="46"/>
    </row>
    <row r="31" spans="1:9" s="15" customFormat="1" ht="36" customHeight="1" x14ac:dyDescent="0.2">
      <c r="A31" s="207" t="s">
        <v>40</v>
      </c>
      <c r="B31" s="208"/>
      <c r="C31" s="208"/>
      <c r="D31" s="31">
        <v>6</v>
      </c>
      <c r="E31" s="31">
        <v>6</v>
      </c>
      <c r="F31" s="32">
        <f t="shared" si="1"/>
        <v>0</v>
      </c>
      <c r="G31" s="33">
        <f t="shared" si="0"/>
        <v>0</v>
      </c>
      <c r="H31" s="47">
        <f>IF(OR(D30=0,D31=0),"***",D31/D30*100)</f>
        <v>8.5714285714285712</v>
      </c>
      <c r="I31" s="34">
        <f>IF(OR(E30=0,E31=0),"***",E31/E30*100)</f>
        <v>10.344827586206897</v>
      </c>
    </row>
    <row r="32" spans="1:9" s="15" customFormat="1" ht="24.75" customHeight="1" x14ac:dyDescent="0.2">
      <c r="A32" s="209" t="s">
        <v>41</v>
      </c>
      <c r="B32" s="210"/>
      <c r="C32" s="210"/>
      <c r="D32" s="35">
        <v>17</v>
      </c>
      <c r="E32" s="35">
        <v>18</v>
      </c>
      <c r="F32" s="36">
        <f t="shared" si="1"/>
        <v>1</v>
      </c>
      <c r="G32" s="37">
        <f t="shared" si="0"/>
        <v>5.8823529411764701</v>
      </c>
      <c r="H32" s="48">
        <f>IF(OR(D30=0,D32=0),"***",D32/D30*100)</f>
        <v>24.285714285714285</v>
      </c>
      <c r="I32" s="38">
        <f>IF(OR(E30=0,E32=0),"***",E32/E30*100)</f>
        <v>31.03448275862069</v>
      </c>
    </row>
    <row r="33" spans="1:9" s="15" customFormat="1" ht="25.5" customHeight="1" x14ac:dyDescent="0.2">
      <c r="A33" s="211" t="s">
        <v>44</v>
      </c>
      <c r="B33" s="212"/>
      <c r="C33" s="213"/>
      <c r="D33" s="35">
        <v>14</v>
      </c>
      <c r="E33" s="35">
        <v>12</v>
      </c>
      <c r="F33" s="50">
        <f>E33-D33</f>
        <v>-2</v>
      </c>
      <c r="G33" s="37">
        <f>IF(OR(D33=0,E33=0),"***",F33/D33*100)</f>
        <v>-14.285714285714285</v>
      </c>
      <c r="H33" s="48">
        <f>IF(OR(D30=0,D33=0),"***",D33/D30*100)</f>
        <v>20</v>
      </c>
      <c r="I33" s="38">
        <f>IF(OR(E30=0,E33=0),"***",E33/E30*100)</f>
        <v>20.689655172413794</v>
      </c>
    </row>
    <row r="34" spans="1:9" s="15" customFormat="1" ht="25.5" customHeight="1" x14ac:dyDescent="0.2">
      <c r="A34" s="203" t="s">
        <v>42</v>
      </c>
      <c r="B34" s="219"/>
      <c r="C34" s="219"/>
      <c r="D34" s="39">
        <v>4</v>
      </c>
      <c r="E34" s="35">
        <v>5</v>
      </c>
      <c r="F34" s="36">
        <f t="shared" si="1"/>
        <v>1</v>
      </c>
      <c r="G34" s="37">
        <f t="shared" si="0"/>
        <v>25</v>
      </c>
      <c r="H34" s="48">
        <f>IF(OR(D30=0,D34=0),"***",D34/D30*100)</f>
        <v>5.7142857142857144</v>
      </c>
      <c r="I34" s="42">
        <f>IF(OR(E30=0,E34=0),"***",E34/E30*100)</f>
        <v>8.6206896551724146</v>
      </c>
    </row>
    <row r="35" spans="1:9" s="15" customFormat="1" ht="26.25" customHeight="1" thickBot="1" x14ac:dyDescent="0.25">
      <c r="A35" s="203" t="s">
        <v>57</v>
      </c>
      <c r="B35" s="204"/>
      <c r="C35" s="204"/>
      <c r="D35" s="39">
        <v>22</v>
      </c>
      <c r="E35" s="39">
        <v>11</v>
      </c>
      <c r="F35" s="40">
        <f t="shared" si="1"/>
        <v>-11</v>
      </c>
      <c r="G35" s="41">
        <f t="shared" si="0"/>
        <v>-50</v>
      </c>
      <c r="H35" s="41">
        <f>IF(OR(D31=0,D35=0),"***",D35/D31*100)</f>
        <v>366.66666666666663</v>
      </c>
      <c r="I35" s="42">
        <f>IF(OR(E31=0,E35=0),"***",E35/E31*100)</f>
        <v>183.33333333333331</v>
      </c>
    </row>
    <row r="36" spans="1:9" s="15" customFormat="1" ht="37.5" customHeight="1" thickBot="1" x14ac:dyDescent="0.25">
      <c r="A36" s="205" t="s">
        <v>43</v>
      </c>
      <c r="B36" s="206"/>
      <c r="C36" s="206"/>
      <c r="D36" s="43">
        <v>153</v>
      </c>
      <c r="E36" s="43">
        <v>111</v>
      </c>
      <c r="F36" s="44">
        <f t="shared" ref="F36:F46" si="6">E36-D36</f>
        <v>-42</v>
      </c>
      <c r="G36" s="45">
        <f>IF(OR(D36=0,E36=0),"***",F36/D36*100)</f>
        <v>-27.450980392156865</v>
      </c>
      <c r="H36" s="49">
        <f t="shared" ref="H36:I40" si="7">IF(OR(D30=0,D36=0),"***",D36/D30*100)</f>
        <v>218.57142857142856</v>
      </c>
      <c r="I36" s="46">
        <f t="shared" si="7"/>
        <v>191.37931034482759</v>
      </c>
    </row>
    <row r="37" spans="1:9" s="15" customFormat="1" ht="38.25" customHeight="1" x14ac:dyDescent="0.2">
      <c r="A37" s="207" t="s">
        <v>40</v>
      </c>
      <c r="B37" s="208"/>
      <c r="C37" s="208"/>
      <c r="D37" s="31">
        <v>2</v>
      </c>
      <c r="E37" s="31">
        <v>14</v>
      </c>
      <c r="F37" s="32">
        <f t="shared" si="6"/>
        <v>12</v>
      </c>
      <c r="G37" s="33">
        <f t="shared" si="0"/>
        <v>600</v>
      </c>
      <c r="H37" s="47">
        <f t="shared" si="7"/>
        <v>33.333333333333329</v>
      </c>
      <c r="I37" s="34">
        <f t="shared" si="7"/>
        <v>233.33333333333334</v>
      </c>
    </row>
    <row r="38" spans="1:9" s="15" customFormat="1" ht="24.75" customHeight="1" x14ac:dyDescent="0.2">
      <c r="A38" s="209" t="s">
        <v>41</v>
      </c>
      <c r="B38" s="210"/>
      <c r="C38" s="210"/>
      <c r="D38" s="35">
        <v>77</v>
      </c>
      <c r="E38" s="35">
        <v>35</v>
      </c>
      <c r="F38" s="36">
        <f t="shared" si="6"/>
        <v>-42</v>
      </c>
      <c r="G38" s="37">
        <f t="shared" si="0"/>
        <v>-54.54545454545454</v>
      </c>
      <c r="H38" s="48">
        <f t="shared" si="7"/>
        <v>452.94117647058823</v>
      </c>
      <c r="I38" s="38">
        <f t="shared" si="7"/>
        <v>194.44444444444443</v>
      </c>
    </row>
    <row r="39" spans="1:9" s="15" customFormat="1" ht="24" customHeight="1" x14ac:dyDescent="0.2">
      <c r="A39" s="211" t="s">
        <v>44</v>
      </c>
      <c r="B39" s="212"/>
      <c r="C39" s="213"/>
      <c r="D39" s="35">
        <v>45</v>
      </c>
      <c r="E39" s="35">
        <v>27</v>
      </c>
      <c r="F39" s="36">
        <f t="shared" si="6"/>
        <v>-18</v>
      </c>
      <c r="G39" s="37">
        <f>IF(OR(D39=0,E39=0),"***",F39/D39*100)</f>
        <v>-40</v>
      </c>
      <c r="H39" s="48">
        <f t="shared" si="7"/>
        <v>321.42857142857144</v>
      </c>
      <c r="I39" s="38">
        <f t="shared" si="7"/>
        <v>225</v>
      </c>
    </row>
    <row r="40" spans="1:9" s="15" customFormat="1" ht="24.75" customHeight="1" x14ac:dyDescent="0.2">
      <c r="A40" s="214" t="s">
        <v>42</v>
      </c>
      <c r="B40" s="215"/>
      <c r="C40" s="216"/>
      <c r="D40" s="51">
        <v>5</v>
      </c>
      <c r="E40" s="82">
        <v>11</v>
      </c>
      <c r="F40" s="36">
        <f t="shared" si="6"/>
        <v>6</v>
      </c>
      <c r="G40" s="37">
        <f t="shared" si="0"/>
        <v>120</v>
      </c>
      <c r="H40" s="48">
        <f t="shared" si="7"/>
        <v>125</v>
      </c>
      <c r="I40" s="52">
        <f t="shared" si="7"/>
        <v>220.00000000000003</v>
      </c>
    </row>
    <row r="41" spans="1:9" s="15" customFormat="1" ht="27.75" customHeight="1" thickBot="1" x14ac:dyDescent="0.25">
      <c r="A41" s="203" t="s">
        <v>57</v>
      </c>
      <c r="B41" s="204"/>
      <c r="C41" s="204"/>
      <c r="D41" s="39">
        <v>18</v>
      </c>
      <c r="E41" s="39">
        <v>14</v>
      </c>
      <c r="F41" s="40">
        <f t="shared" si="6"/>
        <v>-4</v>
      </c>
      <c r="G41" s="41">
        <f t="shared" ref="G41" si="8">IF(OR(D41=0,E41=0),"***",F41/D41*100)</f>
        <v>-22.222222222222221</v>
      </c>
      <c r="H41" s="41">
        <f>IF(OR(D37=0,D41=0),"***",D41/D37*100)</f>
        <v>900</v>
      </c>
      <c r="I41" s="42">
        <f>IF(OR(E37=0,E41=0),"***",E41/E37*100)</f>
        <v>100</v>
      </c>
    </row>
    <row r="42" spans="1:9" s="15" customFormat="1" ht="31.5" customHeight="1" thickBot="1" x14ac:dyDescent="0.25">
      <c r="A42" s="205" t="s">
        <v>58</v>
      </c>
      <c r="B42" s="206"/>
      <c r="C42" s="206"/>
      <c r="D42" s="43">
        <v>0</v>
      </c>
      <c r="E42" s="43">
        <v>0</v>
      </c>
      <c r="F42" s="44">
        <f t="shared" si="6"/>
        <v>0</v>
      </c>
      <c r="G42" s="45" t="str">
        <f>IF(OR(D42=0,E42=0),"***",F42/D42*100)</f>
        <v>***</v>
      </c>
      <c r="H42" s="49" t="str">
        <f t="shared" ref="H42" si="9">IF(OR(D36=0,D42=0),"***",D42/D36*100)</f>
        <v>***</v>
      </c>
      <c r="I42" s="46" t="str">
        <f t="shared" ref="I42" si="10">IF(OR(E36=0,E42=0),"***",E42/E36*100)</f>
        <v>***</v>
      </c>
    </row>
    <row r="43" spans="1:9" s="15" customFormat="1" ht="30.75" customHeight="1" x14ac:dyDescent="0.2">
      <c r="A43" s="207" t="s">
        <v>40</v>
      </c>
      <c r="B43" s="208"/>
      <c r="C43" s="208"/>
      <c r="D43" s="31">
        <v>0</v>
      </c>
      <c r="E43" s="31">
        <v>0</v>
      </c>
      <c r="F43" s="32">
        <f t="shared" si="6"/>
        <v>0</v>
      </c>
      <c r="G43" s="33" t="str">
        <f t="shared" ref="G43:G44" si="11">IF(OR(D43=0,E43=0),"***",F43/D43*100)</f>
        <v>***</v>
      </c>
      <c r="H43" s="47" t="str">
        <f>IF(OR(D$42=0,D43=0),"***",D43/D$42*100)</f>
        <v>***</v>
      </c>
      <c r="I43" s="34" t="str">
        <f>IF(OR(E$42=0,E43=0),"***",E43/E$42*100)</f>
        <v>***</v>
      </c>
    </row>
    <row r="44" spans="1:9" ht="21" customHeight="1" x14ac:dyDescent="0.2">
      <c r="A44" s="209" t="s">
        <v>41</v>
      </c>
      <c r="B44" s="210"/>
      <c r="C44" s="210"/>
      <c r="D44" s="35">
        <v>0</v>
      </c>
      <c r="E44" s="35">
        <v>0</v>
      </c>
      <c r="F44" s="36">
        <f t="shared" si="6"/>
        <v>0</v>
      </c>
      <c r="G44" s="37" t="str">
        <f t="shared" si="11"/>
        <v>***</v>
      </c>
      <c r="H44" s="48" t="str">
        <f t="shared" ref="H44:H46" si="12">IF(OR(D$42=0,D44=0),"***",D44/D$42*100)</f>
        <v>***</v>
      </c>
      <c r="I44" s="38" t="str">
        <f t="shared" ref="I44:I46" si="13">IF(OR(E$42=0,E44=0),"***",E44/E$42*100)</f>
        <v>***</v>
      </c>
    </row>
    <row r="45" spans="1:9" ht="21" customHeight="1" x14ac:dyDescent="0.2">
      <c r="A45" s="211" t="s">
        <v>44</v>
      </c>
      <c r="B45" s="212"/>
      <c r="C45" s="213"/>
      <c r="D45" s="35">
        <v>0</v>
      </c>
      <c r="E45" s="35">
        <v>0</v>
      </c>
      <c r="F45" s="36">
        <f t="shared" si="6"/>
        <v>0</v>
      </c>
      <c r="G45" s="37" t="str">
        <f>IF(OR(D45=0,E45=0),"***",F45/D45*100)</f>
        <v>***</v>
      </c>
      <c r="H45" s="48" t="str">
        <f t="shared" si="12"/>
        <v>***</v>
      </c>
      <c r="I45" s="38" t="str">
        <f t="shared" si="13"/>
        <v>***</v>
      </c>
    </row>
    <row r="46" spans="1:9" ht="20.25" customHeight="1" x14ac:dyDescent="0.2">
      <c r="A46" s="214" t="s">
        <v>42</v>
      </c>
      <c r="B46" s="215"/>
      <c r="C46" s="216"/>
      <c r="D46" s="51">
        <v>0</v>
      </c>
      <c r="E46" s="82">
        <v>0</v>
      </c>
      <c r="F46" s="36">
        <f t="shared" si="6"/>
        <v>0</v>
      </c>
      <c r="G46" s="37" t="str">
        <f t="shared" ref="G46:G47" si="14">IF(OR(D46=0,E46=0),"***",F46/D46*100)</f>
        <v>***</v>
      </c>
      <c r="H46" s="48" t="str">
        <f t="shared" si="12"/>
        <v>***</v>
      </c>
      <c r="I46" s="52" t="str">
        <f t="shared" si="13"/>
        <v>***</v>
      </c>
    </row>
    <row r="47" spans="1:9" s="15" customFormat="1" ht="25.5" customHeight="1" thickBot="1" x14ac:dyDescent="0.25">
      <c r="A47" s="201" t="s">
        <v>57</v>
      </c>
      <c r="B47" s="202"/>
      <c r="C47" s="202"/>
      <c r="D47" s="76">
        <v>0</v>
      </c>
      <c r="E47" s="76">
        <v>0</v>
      </c>
      <c r="F47" s="77">
        <f t="shared" ref="F47" si="15">E47-D47</f>
        <v>0</v>
      </c>
      <c r="G47" s="78" t="str">
        <f t="shared" si="14"/>
        <v>***</v>
      </c>
      <c r="H47" s="78" t="str">
        <f>IF(OR(D43=0,D47=0),"***",D47/D43*100)</f>
        <v>***</v>
      </c>
      <c r="I47" s="79" t="str">
        <f>IF(OR(E43=0,E47=0),"***",E47/E43*100)</f>
        <v>***</v>
      </c>
    </row>
    <row r="48" spans="1:9" ht="13.5" hidden="1" thickTop="1" x14ac:dyDescent="0.2">
      <c r="A48" s="17"/>
      <c r="B48" s="17"/>
      <c r="C48" s="17"/>
      <c r="D48" s="17" t="s">
        <v>18</v>
      </c>
      <c r="E48" s="17" t="s">
        <v>18</v>
      </c>
      <c r="F48" s="17"/>
      <c r="G48" s="17"/>
      <c r="H48" s="17"/>
      <c r="I48" s="15"/>
    </row>
    <row r="49" spans="1:9" ht="13.5" thickTop="1" x14ac:dyDescent="0.2">
      <c r="A49" s="17"/>
      <c r="B49" s="17"/>
      <c r="C49" s="17"/>
      <c r="D49" s="17"/>
      <c r="E49" s="17"/>
      <c r="F49" s="17"/>
      <c r="G49" s="17"/>
      <c r="H49" s="17"/>
      <c r="I49" s="15"/>
    </row>
  </sheetData>
  <mergeCells count="43">
    <mergeCell ref="A6:I6"/>
    <mergeCell ref="D7:D9"/>
    <mergeCell ref="E7:E9"/>
    <mergeCell ref="G7:G9"/>
    <mergeCell ref="H7:I7"/>
    <mergeCell ref="H8:H9"/>
    <mergeCell ref="I8:I9"/>
    <mergeCell ref="A12:C12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34:C34"/>
    <mergeCell ref="A36:C36"/>
    <mergeCell ref="A37:C37"/>
    <mergeCell ref="A38:C38"/>
    <mergeCell ref="A39:C39"/>
    <mergeCell ref="A47:C47"/>
    <mergeCell ref="A17:C17"/>
    <mergeCell ref="A23:C23"/>
    <mergeCell ref="A29:C29"/>
    <mergeCell ref="A35:C35"/>
    <mergeCell ref="A41:C41"/>
    <mergeCell ref="A42:C42"/>
    <mergeCell ref="A43:C43"/>
    <mergeCell ref="A44:C44"/>
    <mergeCell ref="A45:C45"/>
    <mergeCell ref="A46:C46"/>
    <mergeCell ref="A30:C30"/>
    <mergeCell ref="A31:C31"/>
    <mergeCell ref="A32:C32"/>
    <mergeCell ref="A40:C40"/>
    <mergeCell ref="A33:C33"/>
  </mergeCells>
  <printOptions horizontalCentered="1" verticalCentered="1"/>
  <pageMargins left="0.47244094488188981" right="0.47244094488188981" top="0.59055118110236227" bottom="0.59055118110236227" header="0.27559055118110237" footer="0.2362204724409449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ООН</vt:lpstr>
      <vt:lpstr>СУ_Н</vt:lpstr>
      <vt:lpstr>УИН</vt:lpstr>
      <vt:lpstr>ООН!Область_печати</vt:lpstr>
      <vt:lpstr>СУ_Н!Область_печати</vt:lpstr>
      <vt:lpstr>УИН!Область_печати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Здесь был Вова Гришин</dc:creator>
  <cp:lastModifiedBy>Пользователь Windows</cp:lastModifiedBy>
  <cp:lastPrinted>2023-01-27T11:34:18Z</cp:lastPrinted>
  <dcterms:created xsi:type="dcterms:W3CDTF">2001-02-22T07:02:38Z</dcterms:created>
  <dcterms:modified xsi:type="dcterms:W3CDTF">2023-04-12T10:08:45Z</dcterms:modified>
</cp:coreProperties>
</file>