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7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-150" windowWidth="15495" windowHeight="10065" tabRatio="922"/>
  </bookViews>
  <sheets>
    <sheet name="ООН" sheetId="581" r:id="rId1"/>
    <sheet name="ООН_всего1" sheetId="519" state="hidden" r:id="rId2"/>
    <sheet name="ООН_всего2" sheetId="521" state="hidden" r:id="rId3"/>
    <sheet name="ООН_всего3" sheetId="523" state="hidden" r:id="rId4"/>
    <sheet name="ООН_экономика" sheetId="582" state="hidden" r:id="rId5"/>
    <sheet name="ООН_Э_всего1" sheetId="594" state="hidden" r:id="rId6"/>
    <sheet name="ООН_Э_всего2" sheetId="595" state="hidden" r:id="rId7"/>
    <sheet name="ООН_Э_всего3" sheetId="596" state="hidden" r:id="rId8"/>
    <sheet name="ООН_гос_соб1" sheetId="597" state="hidden" r:id="rId9"/>
    <sheet name="СУ_Н" sheetId="568" r:id="rId10"/>
    <sheet name="УИН" sheetId="574" r:id="rId11"/>
  </sheets>
  <definedNames>
    <definedName name="_xlnm.Print_Area" localSheetId="0">ООН!$A$1:$I$46</definedName>
    <definedName name="_xlnm.Print_Area" localSheetId="1">ООН_всего1!$A$5:$P$67</definedName>
    <definedName name="_xlnm.Print_Area" localSheetId="2">ООН_всего2!$A$5:$P$67</definedName>
    <definedName name="_xlnm.Print_Area" localSheetId="3">ООН_всего3!$A$4:$Q$67</definedName>
    <definedName name="_xlnm.Print_Area" localSheetId="8">ООН_гос_соб1!$A$5:$P$67</definedName>
    <definedName name="_xlnm.Print_Area" localSheetId="5">ООН_Э_всего1!$A$5:$P$67</definedName>
    <definedName name="_xlnm.Print_Area" localSheetId="6">ООН_Э_всего2!$A$5:$P$67</definedName>
    <definedName name="_xlnm.Print_Area" localSheetId="7">ООН_Э_всего3!$A$4:$Q$67</definedName>
    <definedName name="_xlnm.Print_Area" localSheetId="4">ООН_экономика!$A$1:$I$45</definedName>
    <definedName name="_xlnm.Print_Area" localSheetId="9">СУ_Н!$A$4:$I$26</definedName>
    <definedName name="_xlnm.Print_Area" localSheetId="10">УИН!$A$6:$I$46</definedName>
  </definedNames>
  <calcPr calcId="191029" iterate="1"/>
</workbook>
</file>

<file path=xl/calcChain.xml><?xml version="1.0" encoding="utf-8"?>
<calcChain xmlns="http://schemas.openxmlformats.org/spreadsheetml/2006/main">
  <c r="P67" i="597" l="1"/>
  <c r="H67" i="597"/>
  <c r="I67" i="597" s="1"/>
  <c r="D67" i="597"/>
  <c r="E67" i="597" s="1"/>
  <c r="P66" i="597"/>
  <c r="L66" i="597"/>
  <c r="M66" i="597" s="1"/>
  <c r="H66" i="597"/>
  <c r="I66" i="597" s="1"/>
  <c r="D66" i="597"/>
  <c r="E66" i="597" s="1"/>
  <c r="P65" i="597"/>
  <c r="L65" i="597"/>
  <c r="M65" i="597" s="1"/>
  <c r="H65" i="597"/>
  <c r="I65" i="597" s="1"/>
  <c r="D65" i="597"/>
  <c r="E65" i="597" s="1"/>
  <c r="P64" i="597"/>
  <c r="L64" i="597"/>
  <c r="M64" i="597" s="1"/>
  <c r="H64" i="597"/>
  <c r="I64" i="597" s="1"/>
  <c r="D64" i="597"/>
  <c r="E64" i="597" s="1"/>
  <c r="P63" i="597"/>
  <c r="L63" i="597"/>
  <c r="M63" i="597" s="1"/>
  <c r="H63" i="597"/>
  <c r="I63" i="597" s="1"/>
  <c r="D63" i="597"/>
  <c r="E63" i="597" s="1"/>
  <c r="P62" i="597"/>
  <c r="L62" i="597"/>
  <c r="M62" i="597" s="1"/>
  <c r="H62" i="597"/>
  <c r="I62" i="597" s="1"/>
  <c r="D62" i="597"/>
  <c r="E62" i="597" s="1"/>
  <c r="P61" i="597"/>
  <c r="L61" i="597"/>
  <c r="M61" i="597" s="1"/>
  <c r="H61" i="597"/>
  <c r="I61" i="597" s="1"/>
  <c r="D61" i="597"/>
  <c r="E61" i="597" s="1"/>
  <c r="P60" i="597"/>
  <c r="L60" i="597"/>
  <c r="M60" i="597" s="1"/>
  <c r="H60" i="597"/>
  <c r="I60" i="597" s="1"/>
  <c r="D60" i="597"/>
  <c r="E60" i="597" s="1"/>
  <c r="P59" i="597"/>
  <c r="L59" i="597"/>
  <c r="M59" i="597" s="1"/>
  <c r="H59" i="597"/>
  <c r="I59" i="597" s="1"/>
  <c r="D59" i="597"/>
  <c r="E59" i="597" s="1"/>
  <c r="P58" i="597"/>
  <c r="L58" i="597"/>
  <c r="M58" i="597" s="1"/>
  <c r="H58" i="597"/>
  <c r="I58" i="597" s="1"/>
  <c r="D58" i="597"/>
  <c r="E58" i="597" s="1"/>
  <c r="P57" i="597"/>
  <c r="L57" i="597"/>
  <c r="M57" i="597" s="1"/>
  <c r="H57" i="597"/>
  <c r="I57" i="597" s="1"/>
  <c r="D57" i="597"/>
  <c r="E57" i="597" s="1"/>
  <c r="P56" i="597"/>
  <c r="L56" i="597"/>
  <c r="M56" i="597" s="1"/>
  <c r="H56" i="597"/>
  <c r="I56" i="597" s="1"/>
  <c r="D56" i="597"/>
  <c r="E56" i="597" s="1"/>
  <c r="P55" i="597"/>
  <c r="L55" i="597"/>
  <c r="M55" i="597" s="1"/>
  <c r="H55" i="597"/>
  <c r="I55" i="597" s="1"/>
  <c r="D55" i="597"/>
  <c r="E55" i="597" s="1"/>
  <c r="P54" i="597"/>
  <c r="L54" i="597"/>
  <c r="M54" i="597" s="1"/>
  <c r="H54" i="597"/>
  <c r="I54" i="597" s="1"/>
  <c r="D54" i="597"/>
  <c r="E54" i="597" s="1"/>
  <c r="P53" i="597"/>
  <c r="L53" i="597"/>
  <c r="M53" i="597" s="1"/>
  <c r="H53" i="597"/>
  <c r="I53" i="597" s="1"/>
  <c r="D53" i="597"/>
  <c r="E53" i="597" s="1"/>
  <c r="P52" i="597"/>
  <c r="L52" i="597"/>
  <c r="M52" i="597" s="1"/>
  <c r="H52" i="597"/>
  <c r="I52" i="597" s="1"/>
  <c r="D52" i="597"/>
  <c r="E52" i="597" s="1"/>
  <c r="P51" i="597"/>
  <c r="L51" i="597"/>
  <c r="M51" i="597" s="1"/>
  <c r="H51" i="597"/>
  <c r="I51" i="597" s="1"/>
  <c r="D51" i="597"/>
  <c r="E51" i="597" s="1"/>
  <c r="P50" i="597"/>
  <c r="L50" i="597"/>
  <c r="M50" i="597" s="1"/>
  <c r="H50" i="597"/>
  <c r="I50" i="597" s="1"/>
  <c r="D50" i="597"/>
  <c r="E50" i="597" s="1"/>
  <c r="P49" i="597"/>
  <c r="L49" i="597"/>
  <c r="M49" i="597" s="1"/>
  <c r="H49" i="597"/>
  <c r="I49" i="597" s="1"/>
  <c r="D49" i="597"/>
  <c r="E49" i="597" s="1"/>
  <c r="P48" i="597"/>
  <c r="L48" i="597"/>
  <c r="M48" i="597" s="1"/>
  <c r="H48" i="597"/>
  <c r="I48" i="597" s="1"/>
  <c r="D48" i="597"/>
  <c r="E48" i="597" s="1"/>
  <c r="P47" i="597"/>
  <c r="L47" i="597"/>
  <c r="M47" i="597" s="1"/>
  <c r="H47" i="597"/>
  <c r="I47" i="597" s="1"/>
  <c r="D47" i="597"/>
  <c r="E47" i="597" s="1"/>
  <c r="P46" i="597"/>
  <c r="L46" i="597"/>
  <c r="M46" i="597" s="1"/>
  <c r="H46" i="597"/>
  <c r="I46" i="597" s="1"/>
  <c r="D46" i="597"/>
  <c r="E46" i="597" s="1"/>
  <c r="P45" i="597"/>
  <c r="L45" i="597"/>
  <c r="M45" i="597" s="1"/>
  <c r="H45" i="597"/>
  <c r="I45" i="597" s="1"/>
  <c r="D45" i="597"/>
  <c r="E45" i="597" s="1"/>
  <c r="P44" i="597"/>
  <c r="L44" i="597"/>
  <c r="M44" i="597" s="1"/>
  <c r="H44" i="597"/>
  <c r="I44" i="597" s="1"/>
  <c r="D44" i="597"/>
  <c r="E44" i="597" s="1"/>
  <c r="P43" i="597"/>
  <c r="L43" i="597"/>
  <c r="M43" i="597" s="1"/>
  <c r="H43" i="597"/>
  <c r="I43" i="597" s="1"/>
  <c r="D43" i="597"/>
  <c r="E43" i="597" s="1"/>
  <c r="P42" i="597"/>
  <c r="L42" i="597"/>
  <c r="M42" i="597" s="1"/>
  <c r="H42" i="597"/>
  <c r="I42" i="597" s="1"/>
  <c r="D42" i="597"/>
  <c r="E42" i="597" s="1"/>
  <c r="P41" i="597"/>
  <c r="L41" i="597"/>
  <c r="M41" i="597" s="1"/>
  <c r="H41" i="597"/>
  <c r="I41" i="597" s="1"/>
  <c r="D41" i="597"/>
  <c r="E41" i="597" s="1"/>
  <c r="P40" i="597"/>
  <c r="L40" i="597"/>
  <c r="M40" i="597" s="1"/>
  <c r="H40" i="597"/>
  <c r="I40" i="597" s="1"/>
  <c r="D40" i="597"/>
  <c r="E40" i="597" s="1"/>
  <c r="P39" i="597"/>
  <c r="L39" i="597"/>
  <c r="M39" i="597" s="1"/>
  <c r="H39" i="597"/>
  <c r="I39" i="597" s="1"/>
  <c r="D39" i="597"/>
  <c r="E39" i="597" s="1"/>
  <c r="P38" i="597"/>
  <c r="L38" i="597"/>
  <c r="M38" i="597" s="1"/>
  <c r="H38" i="597"/>
  <c r="I38" i="597" s="1"/>
  <c r="D38" i="597"/>
  <c r="E38" i="597" s="1"/>
  <c r="P37" i="597"/>
  <c r="L37" i="597"/>
  <c r="M37" i="597" s="1"/>
  <c r="H37" i="597"/>
  <c r="I37" i="597" s="1"/>
  <c r="D37" i="597"/>
  <c r="E37" i="597" s="1"/>
  <c r="P36" i="597"/>
  <c r="L36" i="597"/>
  <c r="M36" i="597" s="1"/>
  <c r="H36" i="597"/>
  <c r="I36" i="597" s="1"/>
  <c r="D36" i="597"/>
  <c r="E36" i="597" s="1"/>
  <c r="P35" i="597"/>
  <c r="L35" i="597"/>
  <c r="M35" i="597" s="1"/>
  <c r="H35" i="597"/>
  <c r="I35" i="597" s="1"/>
  <c r="D35" i="597"/>
  <c r="E35" i="597" s="1"/>
  <c r="P34" i="597"/>
  <c r="L34" i="597"/>
  <c r="M34" i="597" s="1"/>
  <c r="H34" i="597"/>
  <c r="I34" i="597" s="1"/>
  <c r="D34" i="597"/>
  <c r="E34" i="597" s="1"/>
  <c r="P33" i="597"/>
  <c r="L33" i="597"/>
  <c r="M33" i="597" s="1"/>
  <c r="H33" i="597"/>
  <c r="I33" i="597" s="1"/>
  <c r="D33" i="597"/>
  <c r="E33" i="597" s="1"/>
  <c r="P32" i="597"/>
  <c r="L32" i="597"/>
  <c r="M32" i="597" s="1"/>
  <c r="H32" i="597"/>
  <c r="I32" i="597" s="1"/>
  <c r="D32" i="597"/>
  <c r="E32" i="597" s="1"/>
  <c r="P31" i="597"/>
  <c r="L31" i="597"/>
  <c r="M31" i="597" s="1"/>
  <c r="H31" i="597"/>
  <c r="I31" i="597" s="1"/>
  <c r="D31" i="597"/>
  <c r="E31" i="597" s="1"/>
  <c r="P30" i="597"/>
  <c r="L30" i="597"/>
  <c r="M30" i="597" s="1"/>
  <c r="H30" i="597"/>
  <c r="I30" i="597" s="1"/>
  <c r="D30" i="597"/>
  <c r="E30" i="597" s="1"/>
  <c r="P29" i="597"/>
  <c r="L29" i="597"/>
  <c r="M29" i="597" s="1"/>
  <c r="H29" i="597"/>
  <c r="I29" i="597" s="1"/>
  <c r="D29" i="597"/>
  <c r="E29" i="597" s="1"/>
  <c r="P28" i="597"/>
  <c r="L28" i="597"/>
  <c r="M28" i="597" s="1"/>
  <c r="H28" i="597"/>
  <c r="I28" i="597" s="1"/>
  <c r="D28" i="597"/>
  <c r="E28" i="597" s="1"/>
  <c r="P27" i="597"/>
  <c r="L27" i="597"/>
  <c r="M27" i="597" s="1"/>
  <c r="H27" i="597"/>
  <c r="I27" i="597" s="1"/>
  <c r="D27" i="597"/>
  <c r="E27" i="597" s="1"/>
  <c r="P26" i="597"/>
  <c r="L26" i="597"/>
  <c r="M26" i="597" s="1"/>
  <c r="H26" i="597"/>
  <c r="I26" i="597" s="1"/>
  <c r="D26" i="597"/>
  <c r="E26" i="597" s="1"/>
  <c r="P25" i="597"/>
  <c r="L25" i="597"/>
  <c r="M25" i="597" s="1"/>
  <c r="H25" i="597"/>
  <c r="I25" i="597" s="1"/>
  <c r="D25" i="597"/>
  <c r="E25" i="597" s="1"/>
  <c r="P24" i="597"/>
  <c r="L24" i="597"/>
  <c r="M24" i="597" s="1"/>
  <c r="H24" i="597"/>
  <c r="I24" i="597" s="1"/>
  <c r="D24" i="597"/>
  <c r="E24" i="597" s="1"/>
  <c r="P23" i="597"/>
  <c r="L23" i="597"/>
  <c r="M23" i="597" s="1"/>
  <c r="H23" i="597"/>
  <c r="I23" i="597" s="1"/>
  <c r="D23" i="597"/>
  <c r="E23" i="597" s="1"/>
  <c r="P22" i="597"/>
  <c r="L22" i="597"/>
  <c r="M22" i="597" s="1"/>
  <c r="H22" i="597"/>
  <c r="I22" i="597" s="1"/>
  <c r="D22" i="597"/>
  <c r="E22" i="597" s="1"/>
  <c r="P21" i="597"/>
  <c r="L21" i="597"/>
  <c r="M21" i="597" s="1"/>
  <c r="H21" i="597"/>
  <c r="I21" i="597" s="1"/>
  <c r="D21" i="597"/>
  <c r="E21" i="597" s="1"/>
  <c r="P20" i="597"/>
  <c r="L20" i="597"/>
  <c r="M20" i="597" s="1"/>
  <c r="H20" i="597"/>
  <c r="I20" i="597" s="1"/>
  <c r="D20" i="597"/>
  <c r="E20" i="597" s="1"/>
  <c r="P19" i="597"/>
  <c r="L19" i="597"/>
  <c r="M19" i="597" s="1"/>
  <c r="H19" i="597"/>
  <c r="I19" i="597" s="1"/>
  <c r="D19" i="597"/>
  <c r="E19" i="597" s="1"/>
  <c r="P18" i="597"/>
  <c r="L18" i="597"/>
  <c r="M18" i="597" s="1"/>
  <c r="H18" i="597"/>
  <c r="I18" i="597" s="1"/>
  <c r="D18" i="597"/>
  <c r="E18" i="597" s="1"/>
  <c r="P17" i="597"/>
  <c r="L17" i="597"/>
  <c r="M17" i="597" s="1"/>
  <c r="H17" i="597"/>
  <c r="I17" i="597" s="1"/>
  <c r="D17" i="597"/>
  <c r="E17" i="597" s="1"/>
  <c r="P16" i="597"/>
  <c r="L16" i="597"/>
  <c r="M16" i="597" s="1"/>
  <c r="H16" i="597"/>
  <c r="I16" i="597" s="1"/>
  <c r="D16" i="597"/>
  <c r="E16" i="597" s="1"/>
  <c r="P15" i="597"/>
  <c r="L15" i="597"/>
  <c r="M15" i="597" s="1"/>
  <c r="H15" i="597"/>
  <c r="I15" i="597" s="1"/>
  <c r="D15" i="597"/>
  <c r="E15" i="597" s="1"/>
  <c r="P14" i="597"/>
  <c r="L14" i="597"/>
  <c r="M14" i="597" s="1"/>
  <c r="H14" i="597"/>
  <c r="I14" i="597" s="1"/>
  <c r="D14" i="597"/>
  <c r="E14" i="597" s="1"/>
  <c r="P13" i="597"/>
  <c r="L13" i="597"/>
  <c r="M13" i="597" s="1"/>
  <c r="H13" i="597"/>
  <c r="I13" i="597" s="1"/>
  <c r="D13" i="597"/>
  <c r="E13" i="597" s="1"/>
  <c r="P12" i="597"/>
  <c r="L12" i="597"/>
  <c r="M12" i="597" s="1"/>
  <c r="H12" i="597"/>
  <c r="I12" i="597" s="1"/>
  <c r="D12" i="597"/>
  <c r="E12" i="597" s="1"/>
  <c r="Q67" i="596"/>
  <c r="P67" i="596"/>
  <c r="L67" i="596"/>
  <c r="M67" i="596" s="1"/>
  <c r="H67" i="596"/>
  <c r="I67" i="596" s="1"/>
  <c r="D67" i="596"/>
  <c r="E67" i="596" s="1"/>
  <c r="Q66" i="596"/>
  <c r="P66" i="596"/>
  <c r="M66" i="596"/>
  <c r="L66" i="596"/>
  <c r="H66" i="596"/>
  <c r="I66" i="596" s="1"/>
  <c r="D66" i="596"/>
  <c r="E66" i="596" s="1"/>
  <c r="Q65" i="596"/>
  <c r="P65" i="596"/>
  <c r="M65" i="596"/>
  <c r="L65" i="596"/>
  <c r="H65" i="596"/>
  <c r="I65" i="596" s="1"/>
  <c r="D65" i="596"/>
  <c r="E65" i="596" s="1"/>
  <c r="Q64" i="596"/>
  <c r="P64" i="596"/>
  <c r="M64" i="596"/>
  <c r="L64" i="596"/>
  <c r="H64" i="596"/>
  <c r="I64" i="596" s="1"/>
  <c r="D64" i="596"/>
  <c r="E64" i="596" s="1"/>
  <c r="Q63" i="596"/>
  <c r="P63" i="596"/>
  <c r="L63" i="596"/>
  <c r="M63" i="596" s="1"/>
  <c r="H63" i="596"/>
  <c r="I63" i="596" s="1"/>
  <c r="D63" i="596"/>
  <c r="E63" i="596" s="1"/>
  <c r="Q62" i="596"/>
  <c r="P62" i="596"/>
  <c r="M62" i="596"/>
  <c r="L62" i="596"/>
  <c r="H62" i="596"/>
  <c r="I62" i="596" s="1"/>
  <c r="D62" i="596"/>
  <c r="E62" i="596" s="1"/>
  <c r="Q61" i="596"/>
  <c r="P61" i="596"/>
  <c r="M61" i="596"/>
  <c r="L61" i="596"/>
  <c r="H61" i="596"/>
  <c r="I61" i="596" s="1"/>
  <c r="D61" i="596"/>
  <c r="E61" i="596" s="1"/>
  <c r="Q60" i="596"/>
  <c r="P60" i="596"/>
  <c r="M60" i="596"/>
  <c r="L60" i="596"/>
  <c r="H60" i="596"/>
  <c r="I60" i="596" s="1"/>
  <c r="D60" i="596"/>
  <c r="E60" i="596" s="1"/>
  <c r="Q59" i="596"/>
  <c r="P59" i="596"/>
  <c r="L59" i="596"/>
  <c r="M59" i="596" s="1"/>
  <c r="H59" i="596"/>
  <c r="I59" i="596" s="1"/>
  <c r="D59" i="596"/>
  <c r="E59" i="596" s="1"/>
  <c r="Q58" i="596"/>
  <c r="P58" i="596"/>
  <c r="M58" i="596"/>
  <c r="L58" i="596"/>
  <c r="H58" i="596"/>
  <c r="I58" i="596" s="1"/>
  <c r="D58" i="596"/>
  <c r="E58" i="596" s="1"/>
  <c r="Q57" i="596"/>
  <c r="P57" i="596"/>
  <c r="M57" i="596"/>
  <c r="L57" i="596"/>
  <c r="H57" i="596"/>
  <c r="I57" i="596" s="1"/>
  <c r="D57" i="596"/>
  <c r="E57" i="596" s="1"/>
  <c r="Q56" i="596"/>
  <c r="P56" i="596"/>
  <c r="L56" i="596"/>
  <c r="M56" i="596" s="1"/>
  <c r="H56" i="596"/>
  <c r="I56" i="596" s="1"/>
  <c r="D56" i="596"/>
  <c r="E56" i="596" s="1"/>
  <c r="Q55" i="596"/>
  <c r="P55" i="596"/>
  <c r="M55" i="596"/>
  <c r="L55" i="596"/>
  <c r="H55" i="596"/>
  <c r="I55" i="596" s="1"/>
  <c r="D55" i="596"/>
  <c r="E55" i="596" s="1"/>
  <c r="Q54" i="596"/>
  <c r="P54" i="596"/>
  <c r="M54" i="596"/>
  <c r="L54" i="596"/>
  <c r="H54" i="596"/>
  <c r="I54" i="596" s="1"/>
  <c r="D54" i="596"/>
  <c r="E54" i="596" s="1"/>
  <c r="Q53" i="596"/>
  <c r="P53" i="596"/>
  <c r="M53" i="596"/>
  <c r="L53" i="596"/>
  <c r="H53" i="596"/>
  <c r="I53" i="596" s="1"/>
  <c r="D53" i="596"/>
  <c r="E53" i="596" s="1"/>
  <c r="Q52" i="596"/>
  <c r="P52" i="596"/>
  <c r="M52" i="596"/>
  <c r="L52" i="596"/>
  <c r="H52" i="596"/>
  <c r="I52" i="596" s="1"/>
  <c r="D52" i="596"/>
  <c r="E52" i="596" s="1"/>
  <c r="Q51" i="596"/>
  <c r="P51" i="596"/>
  <c r="M51" i="596"/>
  <c r="L51" i="596"/>
  <c r="H51" i="596"/>
  <c r="I51" i="596" s="1"/>
  <c r="D51" i="596"/>
  <c r="E51" i="596" s="1"/>
  <c r="Q50" i="596"/>
  <c r="P50" i="596"/>
  <c r="M50" i="596"/>
  <c r="L50" i="596"/>
  <c r="H50" i="596"/>
  <c r="I50" i="596" s="1"/>
  <c r="D50" i="596"/>
  <c r="E50" i="596" s="1"/>
  <c r="Q49" i="596"/>
  <c r="P49" i="596"/>
  <c r="M49" i="596"/>
  <c r="L49" i="596"/>
  <c r="H49" i="596"/>
  <c r="I49" i="596" s="1"/>
  <c r="D49" i="596"/>
  <c r="E49" i="596" s="1"/>
  <c r="Q48" i="596"/>
  <c r="P48" i="596"/>
  <c r="M48" i="596"/>
  <c r="L48" i="596"/>
  <c r="H48" i="596"/>
  <c r="I48" i="596" s="1"/>
  <c r="D48" i="596"/>
  <c r="E48" i="596" s="1"/>
  <c r="Q47" i="596"/>
  <c r="P47" i="596"/>
  <c r="M47" i="596"/>
  <c r="L47" i="596"/>
  <c r="H47" i="596"/>
  <c r="I47" i="596" s="1"/>
  <c r="D47" i="596"/>
  <c r="E47" i="596" s="1"/>
  <c r="Q46" i="596"/>
  <c r="P46" i="596"/>
  <c r="L46" i="596"/>
  <c r="M46" i="596" s="1"/>
  <c r="H46" i="596"/>
  <c r="I46" i="596" s="1"/>
  <c r="D46" i="596"/>
  <c r="E46" i="596" s="1"/>
  <c r="Q45" i="596"/>
  <c r="P45" i="596"/>
  <c r="L45" i="596"/>
  <c r="M45" i="596" s="1"/>
  <c r="H45" i="596"/>
  <c r="I45" i="596" s="1"/>
  <c r="D45" i="596"/>
  <c r="E45" i="596" s="1"/>
  <c r="Q44" i="596"/>
  <c r="P44" i="596"/>
  <c r="M44" i="596"/>
  <c r="L44" i="596"/>
  <c r="H44" i="596"/>
  <c r="I44" i="596" s="1"/>
  <c r="D44" i="596"/>
  <c r="E44" i="596" s="1"/>
  <c r="Q43" i="596"/>
  <c r="P43" i="596"/>
  <c r="M43" i="596"/>
  <c r="L43" i="596"/>
  <c r="H43" i="596"/>
  <c r="I43" i="596" s="1"/>
  <c r="D43" i="596"/>
  <c r="E43" i="596" s="1"/>
  <c r="Q42" i="596"/>
  <c r="P42" i="596"/>
  <c r="L42" i="596"/>
  <c r="M42" i="596" s="1"/>
  <c r="H42" i="596"/>
  <c r="I42" i="596" s="1"/>
  <c r="D42" i="596"/>
  <c r="E42" i="596" s="1"/>
  <c r="Q41" i="596"/>
  <c r="P41" i="596"/>
  <c r="M41" i="596"/>
  <c r="L41" i="596"/>
  <c r="H41" i="596"/>
  <c r="I41" i="596" s="1"/>
  <c r="D41" i="596"/>
  <c r="E41" i="596" s="1"/>
  <c r="Q40" i="596"/>
  <c r="P40" i="596"/>
  <c r="M40" i="596"/>
  <c r="L40" i="596"/>
  <c r="H40" i="596"/>
  <c r="I40" i="596" s="1"/>
  <c r="D40" i="596"/>
  <c r="E40" i="596" s="1"/>
  <c r="Q39" i="596"/>
  <c r="P39" i="596"/>
  <c r="M39" i="596"/>
  <c r="L39" i="596"/>
  <c r="H39" i="596"/>
  <c r="I39" i="596" s="1"/>
  <c r="D39" i="596"/>
  <c r="E39" i="596" s="1"/>
  <c r="Q38" i="596"/>
  <c r="P38" i="596"/>
  <c r="M38" i="596"/>
  <c r="L38" i="596"/>
  <c r="H38" i="596"/>
  <c r="I38" i="596" s="1"/>
  <c r="D38" i="596"/>
  <c r="E38" i="596" s="1"/>
  <c r="Q37" i="596"/>
  <c r="P37" i="596"/>
  <c r="M37" i="596"/>
  <c r="L37" i="596"/>
  <c r="H37" i="596"/>
  <c r="I37" i="596" s="1"/>
  <c r="D37" i="596"/>
  <c r="E37" i="596" s="1"/>
  <c r="Q36" i="596"/>
  <c r="P36" i="596"/>
  <c r="M36" i="596"/>
  <c r="L36" i="596"/>
  <c r="H36" i="596"/>
  <c r="I36" i="596" s="1"/>
  <c r="D36" i="596"/>
  <c r="E36" i="596" s="1"/>
  <c r="Q35" i="596"/>
  <c r="P35" i="596"/>
  <c r="L35" i="596"/>
  <c r="M35" i="596" s="1"/>
  <c r="H35" i="596"/>
  <c r="I35" i="596" s="1"/>
  <c r="D35" i="596"/>
  <c r="E35" i="596" s="1"/>
  <c r="Q34" i="596"/>
  <c r="P34" i="596"/>
  <c r="M34" i="596"/>
  <c r="L34" i="596"/>
  <c r="H34" i="596"/>
  <c r="I34" i="596" s="1"/>
  <c r="D34" i="596"/>
  <c r="E34" i="596" s="1"/>
  <c r="Q33" i="596"/>
  <c r="P33" i="596"/>
  <c r="L33" i="596"/>
  <c r="M33" i="596" s="1"/>
  <c r="H33" i="596"/>
  <c r="I33" i="596" s="1"/>
  <c r="D33" i="596"/>
  <c r="E33" i="596" s="1"/>
  <c r="Q32" i="596"/>
  <c r="P32" i="596"/>
  <c r="M32" i="596"/>
  <c r="L32" i="596"/>
  <c r="H32" i="596"/>
  <c r="I32" i="596" s="1"/>
  <c r="D32" i="596"/>
  <c r="E32" i="596" s="1"/>
  <c r="Q31" i="596"/>
  <c r="P31" i="596"/>
  <c r="L31" i="596"/>
  <c r="M31" i="596" s="1"/>
  <c r="H31" i="596"/>
  <c r="I31" i="596" s="1"/>
  <c r="D31" i="596"/>
  <c r="E31" i="596" s="1"/>
  <c r="Q30" i="596"/>
  <c r="P30" i="596"/>
  <c r="M30" i="596"/>
  <c r="L30" i="596"/>
  <c r="H30" i="596"/>
  <c r="I30" i="596" s="1"/>
  <c r="D30" i="596"/>
  <c r="E30" i="596" s="1"/>
  <c r="Q29" i="596"/>
  <c r="P29" i="596"/>
  <c r="L29" i="596"/>
  <c r="M29" i="596" s="1"/>
  <c r="H29" i="596"/>
  <c r="I29" i="596" s="1"/>
  <c r="D29" i="596"/>
  <c r="E29" i="596" s="1"/>
  <c r="Q28" i="596"/>
  <c r="P28" i="596"/>
  <c r="M28" i="596"/>
  <c r="L28" i="596"/>
  <c r="H28" i="596"/>
  <c r="I28" i="596" s="1"/>
  <c r="D28" i="596"/>
  <c r="E28" i="596" s="1"/>
  <c r="Q27" i="596"/>
  <c r="P27" i="596"/>
  <c r="L27" i="596"/>
  <c r="M27" i="596" s="1"/>
  <c r="H27" i="596"/>
  <c r="I27" i="596" s="1"/>
  <c r="D27" i="596"/>
  <c r="E27" i="596" s="1"/>
  <c r="Q26" i="596"/>
  <c r="P26" i="596"/>
  <c r="M26" i="596"/>
  <c r="L26" i="596"/>
  <c r="H26" i="596"/>
  <c r="I26" i="596" s="1"/>
  <c r="D26" i="596"/>
  <c r="E26" i="596" s="1"/>
  <c r="Q25" i="596"/>
  <c r="P25" i="596"/>
  <c r="L25" i="596"/>
  <c r="M25" i="596" s="1"/>
  <c r="H25" i="596"/>
  <c r="I25" i="596" s="1"/>
  <c r="D25" i="596"/>
  <c r="E25" i="596" s="1"/>
  <c r="Q24" i="596"/>
  <c r="P24" i="596"/>
  <c r="M24" i="596"/>
  <c r="L24" i="596"/>
  <c r="H24" i="596"/>
  <c r="I24" i="596" s="1"/>
  <c r="D24" i="596"/>
  <c r="E24" i="596" s="1"/>
  <c r="Q23" i="596"/>
  <c r="P23" i="596"/>
  <c r="L23" i="596"/>
  <c r="M23" i="596" s="1"/>
  <c r="H23" i="596"/>
  <c r="I23" i="596" s="1"/>
  <c r="D23" i="596"/>
  <c r="E23" i="596" s="1"/>
  <c r="Q22" i="596"/>
  <c r="P22" i="596"/>
  <c r="M22" i="596"/>
  <c r="L22" i="596"/>
  <c r="H22" i="596"/>
  <c r="I22" i="596" s="1"/>
  <c r="D22" i="596"/>
  <c r="E22" i="596" s="1"/>
  <c r="Q21" i="596"/>
  <c r="P21" i="596"/>
  <c r="M21" i="596"/>
  <c r="L21" i="596"/>
  <c r="H21" i="596"/>
  <c r="I21" i="596" s="1"/>
  <c r="D21" i="596"/>
  <c r="E21" i="596" s="1"/>
  <c r="Q20" i="596"/>
  <c r="P20" i="596"/>
  <c r="M20" i="596"/>
  <c r="L20" i="596"/>
  <c r="H20" i="596"/>
  <c r="I20" i="596" s="1"/>
  <c r="D20" i="596"/>
  <c r="E20" i="596" s="1"/>
  <c r="Q19" i="596"/>
  <c r="P19" i="596"/>
  <c r="M19" i="596"/>
  <c r="L19" i="596"/>
  <c r="H19" i="596"/>
  <c r="I19" i="596" s="1"/>
  <c r="D19" i="596"/>
  <c r="E19" i="596" s="1"/>
  <c r="Q18" i="596"/>
  <c r="P18" i="596"/>
  <c r="M18" i="596"/>
  <c r="L18" i="596"/>
  <c r="H18" i="596"/>
  <c r="I18" i="596" s="1"/>
  <c r="D18" i="596"/>
  <c r="E18" i="596" s="1"/>
  <c r="Q17" i="596"/>
  <c r="P17" i="596"/>
  <c r="M17" i="596"/>
  <c r="L17" i="596"/>
  <c r="H17" i="596"/>
  <c r="I17" i="596" s="1"/>
  <c r="D17" i="596"/>
  <c r="E17" i="596" s="1"/>
  <c r="Q16" i="596"/>
  <c r="P16" i="596"/>
  <c r="M16" i="596"/>
  <c r="L16" i="596"/>
  <c r="H16" i="596"/>
  <c r="I16" i="596" s="1"/>
  <c r="D16" i="596"/>
  <c r="E16" i="596" s="1"/>
  <c r="Q15" i="596"/>
  <c r="P15" i="596"/>
  <c r="L15" i="596"/>
  <c r="M15" i="596" s="1"/>
  <c r="H15" i="596"/>
  <c r="I15" i="596" s="1"/>
  <c r="D15" i="596"/>
  <c r="E15" i="596" s="1"/>
  <c r="Q14" i="596"/>
  <c r="P14" i="596"/>
  <c r="M14" i="596"/>
  <c r="L14" i="596"/>
  <c r="H14" i="596"/>
  <c r="I14" i="596" s="1"/>
  <c r="D14" i="596"/>
  <c r="E14" i="596" s="1"/>
  <c r="Q13" i="596"/>
  <c r="P13" i="596"/>
  <c r="L13" i="596"/>
  <c r="M13" i="596" s="1"/>
  <c r="H13" i="596"/>
  <c r="I13" i="596" s="1"/>
  <c r="D13" i="596"/>
  <c r="E13" i="596" s="1"/>
  <c r="Q12" i="596"/>
  <c r="P12" i="596"/>
  <c r="M12" i="596"/>
  <c r="L12" i="596"/>
  <c r="H12" i="596"/>
  <c r="I12" i="596" s="1"/>
  <c r="D12" i="596"/>
  <c r="E12" i="596" s="1"/>
  <c r="P67" i="595"/>
  <c r="O67" i="595"/>
  <c r="K67" i="595"/>
  <c r="L67" i="595" s="1"/>
  <c r="H67" i="595"/>
  <c r="D67" i="595"/>
  <c r="E67" i="595" s="1"/>
  <c r="P66" i="595"/>
  <c r="O66" i="595"/>
  <c r="K66" i="595"/>
  <c r="L66" i="595" s="1"/>
  <c r="H66" i="595"/>
  <c r="D66" i="595"/>
  <c r="E66" i="595" s="1"/>
  <c r="P65" i="595"/>
  <c r="O65" i="595"/>
  <c r="L65" i="595"/>
  <c r="K65" i="595"/>
  <c r="H65" i="595"/>
  <c r="E65" i="595"/>
  <c r="D65" i="595"/>
  <c r="P64" i="595"/>
  <c r="O64" i="595"/>
  <c r="K64" i="595"/>
  <c r="L64" i="595" s="1"/>
  <c r="H64" i="595"/>
  <c r="E64" i="595"/>
  <c r="D64" i="595"/>
  <c r="P63" i="595"/>
  <c r="O63" i="595"/>
  <c r="K63" i="595"/>
  <c r="L63" i="595" s="1"/>
  <c r="H63" i="595"/>
  <c r="D63" i="595"/>
  <c r="E63" i="595" s="1"/>
  <c r="P62" i="595"/>
  <c r="O62" i="595"/>
  <c r="K62" i="595"/>
  <c r="L62" i="595" s="1"/>
  <c r="H62" i="595"/>
  <c r="E62" i="595"/>
  <c r="D62" i="595"/>
  <c r="P61" i="595"/>
  <c r="O61" i="595"/>
  <c r="K61" i="595"/>
  <c r="L61" i="595" s="1"/>
  <c r="H61" i="595"/>
  <c r="D61" i="595"/>
  <c r="E61" i="595" s="1"/>
  <c r="P60" i="595"/>
  <c r="O60" i="595"/>
  <c r="K60" i="595"/>
  <c r="L60" i="595" s="1"/>
  <c r="H60" i="595"/>
  <c r="E60" i="595"/>
  <c r="D60" i="595"/>
  <c r="P59" i="595"/>
  <c r="O59" i="595"/>
  <c r="K59" i="595"/>
  <c r="L59" i="595" s="1"/>
  <c r="H59" i="595"/>
  <c r="D59" i="595"/>
  <c r="E59" i="595" s="1"/>
  <c r="P58" i="595"/>
  <c r="O58" i="595"/>
  <c r="K58" i="595"/>
  <c r="L58" i="595" s="1"/>
  <c r="H58" i="595"/>
  <c r="E58" i="595"/>
  <c r="D58" i="595"/>
  <c r="P57" i="595"/>
  <c r="O57" i="595"/>
  <c r="K57" i="595"/>
  <c r="L57" i="595" s="1"/>
  <c r="H57" i="595"/>
  <c r="D57" i="595"/>
  <c r="E57" i="595" s="1"/>
  <c r="P56" i="595"/>
  <c r="O56" i="595"/>
  <c r="K56" i="595"/>
  <c r="L56" i="595" s="1"/>
  <c r="H56" i="595"/>
  <c r="E56" i="595"/>
  <c r="D56" i="595"/>
  <c r="P55" i="595"/>
  <c r="O55" i="595"/>
  <c r="K55" i="595"/>
  <c r="L55" i="595" s="1"/>
  <c r="H55" i="595"/>
  <c r="D55" i="595"/>
  <c r="E55" i="595" s="1"/>
  <c r="P54" i="595"/>
  <c r="O54" i="595"/>
  <c r="K54" i="595"/>
  <c r="L54" i="595" s="1"/>
  <c r="H54" i="595"/>
  <c r="E54" i="595"/>
  <c r="D54" i="595"/>
  <c r="P53" i="595"/>
  <c r="O53" i="595"/>
  <c r="K53" i="595"/>
  <c r="L53" i="595" s="1"/>
  <c r="H53" i="595"/>
  <c r="D53" i="595"/>
  <c r="E53" i="595" s="1"/>
  <c r="P52" i="595"/>
  <c r="O52" i="595"/>
  <c r="K52" i="595"/>
  <c r="L52" i="595" s="1"/>
  <c r="H52" i="595"/>
  <c r="E52" i="595"/>
  <c r="D52" i="595"/>
  <c r="P51" i="595"/>
  <c r="O51" i="595"/>
  <c r="K51" i="595"/>
  <c r="L51" i="595" s="1"/>
  <c r="H51" i="595"/>
  <c r="D51" i="595"/>
  <c r="E51" i="595" s="1"/>
  <c r="P50" i="595"/>
  <c r="O50" i="595"/>
  <c r="K50" i="595"/>
  <c r="L50" i="595" s="1"/>
  <c r="H50" i="595"/>
  <c r="D50" i="595"/>
  <c r="E50" i="595" s="1"/>
  <c r="P49" i="595"/>
  <c r="O49" i="595"/>
  <c r="K49" i="595"/>
  <c r="L49" i="595" s="1"/>
  <c r="H49" i="595"/>
  <c r="D49" i="595"/>
  <c r="E49" i="595" s="1"/>
  <c r="P48" i="595"/>
  <c r="O48" i="595"/>
  <c r="K48" i="595"/>
  <c r="L48" i="595" s="1"/>
  <c r="H48" i="595"/>
  <c r="E48" i="595"/>
  <c r="D48" i="595"/>
  <c r="P47" i="595"/>
  <c r="O47" i="595"/>
  <c r="K47" i="595"/>
  <c r="L47" i="595" s="1"/>
  <c r="H47" i="595"/>
  <c r="D47" i="595"/>
  <c r="E47" i="595" s="1"/>
  <c r="P46" i="595"/>
  <c r="O46" i="595"/>
  <c r="K46" i="595"/>
  <c r="L46" i="595" s="1"/>
  <c r="H46" i="595"/>
  <c r="D46" i="595"/>
  <c r="E46" i="595" s="1"/>
  <c r="P45" i="595"/>
  <c r="O45" i="595"/>
  <c r="K45" i="595"/>
  <c r="L45" i="595" s="1"/>
  <c r="H45" i="595"/>
  <c r="D45" i="595"/>
  <c r="E45" i="595" s="1"/>
  <c r="P44" i="595"/>
  <c r="O44" i="595"/>
  <c r="K44" i="595"/>
  <c r="L44" i="595" s="1"/>
  <c r="H44" i="595"/>
  <c r="D44" i="595"/>
  <c r="E44" i="595" s="1"/>
  <c r="P43" i="595"/>
  <c r="O43" i="595"/>
  <c r="K43" i="595"/>
  <c r="L43" i="595" s="1"/>
  <c r="H43" i="595"/>
  <c r="D43" i="595"/>
  <c r="E43" i="595" s="1"/>
  <c r="P42" i="595"/>
  <c r="O42" i="595"/>
  <c r="K42" i="595"/>
  <c r="L42" i="595" s="1"/>
  <c r="H42" i="595"/>
  <c r="D42" i="595"/>
  <c r="E42" i="595" s="1"/>
  <c r="P41" i="595"/>
  <c r="O41" i="595"/>
  <c r="K41" i="595"/>
  <c r="L41" i="595" s="1"/>
  <c r="H41" i="595"/>
  <c r="D41" i="595"/>
  <c r="E41" i="595" s="1"/>
  <c r="P40" i="595"/>
  <c r="O40" i="595"/>
  <c r="K40" i="595"/>
  <c r="L40" i="595" s="1"/>
  <c r="H40" i="595"/>
  <c r="E40" i="595"/>
  <c r="D40" i="595"/>
  <c r="P39" i="595"/>
  <c r="O39" i="595"/>
  <c r="K39" i="595"/>
  <c r="L39" i="595" s="1"/>
  <c r="H39" i="595"/>
  <c r="D39" i="595"/>
  <c r="E39" i="595" s="1"/>
  <c r="P38" i="595"/>
  <c r="O38" i="595"/>
  <c r="K38" i="595"/>
  <c r="L38" i="595" s="1"/>
  <c r="H38" i="595"/>
  <c r="D38" i="595"/>
  <c r="E38" i="595" s="1"/>
  <c r="P37" i="595"/>
  <c r="O37" i="595"/>
  <c r="L37" i="595"/>
  <c r="K37" i="595"/>
  <c r="H37" i="595"/>
  <c r="D37" i="595"/>
  <c r="E37" i="595" s="1"/>
  <c r="P36" i="595"/>
  <c r="O36" i="595"/>
  <c r="K36" i="595"/>
  <c r="L36" i="595" s="1"/>
  <c r="H36" i="595"/>
  <c r="E36" i="595"/>
  <c r="D36" i="595"/>
  <c r="P35" i="595"/>
  <c r="O35" i="595"/>
  <c r="L35" i="595"/>
  <c r="K35" i="595"/>
  <c r="H35" i="595"/>
  <c r="D35" i="595"/>
  <c r="E35" i="595" s="1"/>
  <c r="P34" i="595"/>
  <c r="O34" i="595"/>
  <c r="K34" i="595"/>
  <c r="L34" i="595" s="1"/>
  <c r="H34" i="595"/>
  <c r="D34" i="595"/>
  <c r="E34" i="595" s="1"/>
  <c r="P33" i="595"/>
  <c r="O33" i="595"/>
  <c r="K33" i="595"/>
  <c r="L33" i="595" s="1"/>
  <c r="H33" i="595"/>
  <c r="D33" i="595"/>
  <c r="E33" i="595" s="1"/>
  <c r="P32" i="595"/>
  <c r="O32" i="595"/>
  <c r="K32" i="595"/>
  <c r="L32" i="595" s="1"/>
  <c r="H32" i="595"/>
  <c r="D32" i="595"/>
  <c r="E32" i="595" s="1"/>
  <c r="P31" i="595"/>
  <c r="O31" i="595"/>
  <c r="K31" i="595"/>
  <c r="L31" i="595" s="1"/>
  <c r="H31" i="595"/>
  <c r="D31" i="595"/>
  <c r="E31" i="595" s="1"/>
  <c r="P30" i="595"/>
  <c r="O30" i="595"/>
  <c r="K30" i="595"/>
  <c r="L30" i="595" s="1"/>
  <c r="H30" i="595"/>
  <c r="D30" i="595"/>
  <c r="E30" i="595" s="1"/>
  <c r="P29" i="595"/>
  <c r="O29" i="595"/>
  <c r="K29" i="595"/>
  <c r="L29" i="595" s="1"/>
  <c r="H29" i="595"/>
  <c r="D29" i="595"/>
  <c r="E29" i="595" s="1"/>
  <c r="P28" i="595"/>
  <c r="O28" i="595"/>
  <c r="K28" i="595"/>
  <c r="L28" i="595" s="1"/>
  <c r="H28" i="595"/>
  <c r="D28" i="595"/>
  <c r="E28" i="595" s="1"/>
  <c r="P27" i="595"/>
  <c r="O27" i="595"/>
  <c r="K27" i="595"/>
  <c r="L27" i="595" s="1"/>
  <c r="H27" i="595"/>
  <c r="D27" i="595"/>
  <c r="E27" i="595" s="1"/>
  <c r="P26" i="595"/>
  <c r="O26" i="595"/>
  <c r="K26" i="595"/>
  <c r="L26" i="595" s="1"/>
  <c r="H26" i="595"/>
  <c r="D26" i="595"/>
  <c r="E26" i="595" s="1"/>
  <c r="P25" i="595"/>
  <c r="O25" i="595"/>
  <c r="K25" i="595"/>
  <c r="L25" i="595" s="1"/>
  <c r="H25" i="595"/>
  <c r="D25" i="595"/>
  <c r="E25" i="595" s="1"/>
  <c r="P24" i="595"/>
  <c r="O24" i="595"/>
  <c r="K24" i="595"/>
  <c r="L24" i="595" s="1"/>
  <c r="H24" i="595"/>
  <c r="D24" i="595"/>
  <c r="E24" i="595" s="1"/>
  <c r="P23" i="595"/>
  <c r="O23" i="595"/>
  <c r="K23" i="595"/>
  <c r="L23" i="595" s="1"/>
  <c r="H23" i="595"/>
  <c r="D23" i="595"/>
  <c r="E23" i="595" s="1"/>
  <c r="P22" i="595"/>
  <c r="O22" i="595"/>
  <c r="K22" i="595"/>
  <c r="L22" i="595" s="1"/>
  <c r="H22" i="595"/>
  <c r="D22" i="595"/>
  <c r="E22" i="595" s="1"/>
  <c r="P21" i="595"/>
  <c r="O21" i="595"/>
  <c r="K21" i="595"/>
  <c r="L21" i="595" s="1"/>
  <c r="H21" i="595"/>
  <c r="E21" i="595"/>
  <c r="D21" i="595"/>
  <c r="P20" i="595"/>
  <c r="O20" i="595"/>
  <c r="K20" i="595"/>
  <c r="L20" i="595" s="1"/>
  <c r="H20" i="595"/>
  <c r="D20" i="595"/>
  <c r="E20" i="595" s="1"/>
  <c r="P19" i="595"/>
  <c r="O19" i="595"/>
  <c r="K19" i="595"/>
  <c r="L19" i="595" s="1"/>
  <c r="H19" i="595"/>
  <c r="D19" i="595"/>
  <c r="E19" i="595" s="1"/>
  <c r="P18" i="595"/>
  <c r="O18" i="595"/>
  <c r="K18" i="595"/>
  <c r="L18" i="595" s="1"/>
  <c r="H18" i="595"/>
  <c r="D18" i="595"/>
  <c r="E18" i="595" s="1"/>
  <c r="P17" i="595"/>
  <c r="O17" i="595"/>
  <c r="K17" i="595"/>
  <c r="L17" i="595" s="1"/>
  <c r="H17" i="595"/>
  <c r="D17" i="595"/>
  <c r="E17" i="595" s="1"/>
  <c r="P16" i="595"/>
  <c r="O16" i="595"/>
  <c r="K16" i="595"/>
  <c r="L16" i="595" s="1"/>
  <c r="H16" i="595"/>
  <c r="D16" i="595"/>
  <c r="E16" i="595" s="1"/>
  <c r="P15" i="595"/>
  <c r="O15" i="595"/>
  <c r="K15" i="595"/>
  <c r="L15" i="595" s="1"/>
  <c r="H15" i="595"/>
  <c r="D15" i="595"/>
  <c r="E15" i="595" s="1"/>
  <c r="P14" i="595"/>
  <c r="O14" i="595"/>
  <c r="K14" i="595"/>
  <c r="L14" i="595" s="1"/>
  <c r="H14" i="595"/>
  <c r="D14" i="595"/>
  <c r="E14" i="595" s="1"/>
  <c r="P13" i="595"/>
  <c r="O13" i="595"/>
  <c r="K13" i="595"/>
  <c r="L13" i="595" s="1"/>
  <c r="H13" i="595"/>
  <c r="E13" i="595"/>
  <c r="D13" i="595"/>
  <c r="P12" i="595"/>
  <c r="O12" i="595"/>
  <c r="K12" i="595"/>
  <c r="L12" i="595" s="1"/>
  <c r="H12" i="595"/>
  <c r="D12" i="595"/>
  <c r="E12" i="595" s="1"/>
  <c r="P67" i="594"/>
  <c r="H67" i="594"/>
  <c r="I67" i="594" s="1"/>
  <c r="D67" i="594"/>
  <c r="E67" i="594" s="1"/>
  <c r="P66" i="594"/>
  <c r="L66" i="594"/>
  <c r="M66" i="594" s="1"/>
  <c r="H66" i="594"/>
  <c r="I66" i="594" s="1"/>
  <c r="D66" i="594"/>
  <c r="E66" i="594" s="1"/>
  <c r="P65" i="594"/>
  <c r="L65" i="594"/>
  <c r="M65" i="594" s="1"/>
  <c r="H65" i="594"/>
  <c r="I65" i="594" s="1"/>
  <c r="D65" i="594"/>
  <c r="E65" i="594" s="1"/>
  <c r="P64" i="594"/>
  <c r="L64" i="594"/>
  <c r="M64" i="594" s="1"/>
  <c r="H64" i="594"/>
  <c r="I64" i="594" s="1"/>
  <c r="D64" i="594"/>
  <c r="E64" i="594" s="1"/>
  <c r="P63" i="594"/>
  <c r="L63" i="594"/>
  <c r="M63" i="594" s="1"/>
  <c r="H63" i="594"/>
  <c r="I63" i="594" s="1"/>
  <c r="D63" i="594"/>
  <c r="E63" i="594" s="1"/>
  <c r="P62" i="594"/>
  <c r="L62" i="594"/>
  <c r="M62" i="594" s="1"/>
  <c r="H62" i="594"/>
  <c r="I62" i="594" s="1"/>
  <c r="D62" i="594"/>
  <c r="E62" i="594" s="1"/>
  <c r="P61" i="594"/>
  <c r="L61" i="594"/>
  <c r="M61" i="594" s="1"/>
  <c r="H61" i="594"/>
  <c r="I61" i="594" s="1"/>
  <c r="D61" i="594"/>
  <c r="E61" i="594" s="1"/>
  <c r="P60" i="594"/>
  <c r="L60" i="594"/>
  <c r="M60" i="594" s="1"/>
  <c r="H60" i="594"/>
  <c r="I60" i="594" s="1"/>
  <c r="D60" i="594"/>
  <c r="E60" i="594" s="1"/>
  <c r="P59" i="594"/>
  <c r="L59" i="594"/>
  <c r="M59" i="594" s="1"/>
  <c r="H59" i="594"/>
  <c r="I59" i="594" s="1"/>
  <c r="D59" i="594"/>
  <c r="E59" i="594" s="1"/>
  <c r="P58" i="594"/>
  <c r="L58" i="594"/>
  <c r="M58" i="594" s="1"/>
  <c r="H58" i="594"/>
  <c r="I58" i="594" s="1"/>
  <c r="D58" i="594"/>
  <c r="E58" i="594" s="1"/>
  <c r="P57" i="594"/>
  <c r="L57" i="594"/>
  <c r="M57" i="594" s="1"/>
  <c r="H57" i="594"/>
  <c r="I57" i="594" s="1"/>
  <c r="D57" i="594"/>
  <c r="E57" i="594" s="1"/>
  <c r="P56" i="594"/>
  <c r="L56" i="594"/>
  <c r="M56" i="594" s="1"/>
  <c r="H56" i="594"/>
  <c r="I56" i="594" s="1"/>
  <c r="D56" i="594"/>
  <c r="E56" i="594" s="1"/>
  <c r="P55" i="594"/>
  <c r="L55" i="594"/>
  <c r="M55" i="594" s="1"/>
  <c r="H55" i="594"/>
  <c r="I55" i="594" s="1"/>
  <c r="D55" i="594"/>
  <c r="E55" i="594" s="1"/>
  <c r="P54" i="594"/>
  <c r="L54" i="594"/>
  <c r="M54" i="594" s="1"/>
  <c r="H54" i="594"/>
  <c r="I54" i="594" s="1"/>
  <c r="D54" i="594"/>
  <c r="E54" i="594" s="1"/>
  <c r="P53" i="594"/>
  <c r="L53" i="594"/>
  <c r="M53" i="594" s="1"/>
  <c r="H53" i="594"/>
  <c r="I53" i="594" s="1"/>
  <c r="D53" i="594"/>
  <c r="E53" i="594" s="1"/>
  <c r="P52" i="594"/>
  <c r="L52" i="594"/>
  <c r="M52" i="594" s="1"/>
  <c r="H52" i="594"/>
  <c r="I52" i="594" s="1"/>
  <c r="D52" i="594"/>
  <c r="E52" i="594" s="1"/>
  <c r="P51" i="594"/>
  <c r="L51" i="594"/>
  <c r="M51" i="594" s="1"/>
  <c r="H51" i="594"/>
  <c r="I51" i="594" s="1"/>
  <c r="D51" i="594"/>
  <c r="E51" i="594" s="1"/>
  <c r="P50" i="594"/>
  <c r="L50" i="594"/>
  <c r="M50" i="594" s="1"/>
  <c r="H50" i="594"/>
  <c r="I50" i="594" s="1"/>
  <c r="D50" i="594"/>
  <c r="E50" i="594" s="1"/>
  <c r="P49" i="594"/>
  <c r="L49" i="594"/>
  <c r="M49" i="594" s="1"/>
  <c r="H49" i="594"/>
  <c r="I49" i="594" s="1"/>
  <c r="D49" i="594"/>
  <c r="E49" i="594" s="1"/>
  <c r="P48" i="594"/>
  <c r="L48" i="594"/>
  <c r="M48" i="594" s="1"/>
  <c r="H48" i="594"/>
  <c r="I48" i="594" s="1"/>
  <c r="D48" i="594"/>
  <c r="E48" i="594" s="1"/>
  <c r="P47" i="594"/>
  <c r="L47" i="594"/>
  <c r="M47" i="594" s="1"/>
  <c r="H47" i="594"/>
  <c r="I47" i="594" s="1"/>
  <c r="D47" i="594"/>
  <c r="E47" i="594" s="1"/>
  <c r="P46" i="594"/>
  <c r="L46" i="594"/>
  <c r="M46" i="594" s="1"/>
  <c r="H46" i="594"/>
  <c r="I46" i="594" s="1"/>
  <c r="D46" i="594"/>
  <c r="E46" i="594" s="1"/>
  <c r="P45" i="594"/>
  <c r="L45" i="594"/>
  <c r="M45" i="594" s="1"/>
  <c r="H45" i="594"/>
  <c r="I45" i="594" s="1"/>
  <c r="D45" i="594"/>
  <c r="E45" i="594" s="1"/>
  <c r="P44" i="594"/>
  <c r="L44" i="594"/>
  <c r="M44" i="594" s="1"/>
  <c r="H44" i="594"/>
  <c r="I44" i="594" s="1"/>
  <c r="D44" i="594"/>
  <c r="E44" i="594" s="1"/>
  <c r="P43" i="594"/>
  <c r="L43" i="594"/>
  <c r="M43" i="594" s="1"/>
  <c r="H43" i="594"/>
  <c r="I43" i="594" s="1"/>
  <c r="D43" i="594"/>
  <c r="E43" i="594" s="1"/>
  <c r="P42" i="594"/>
  <c r="L42" i="594"/>
  <c r="M42" i="594" s="1"/>
  <c r="H42" i="594"/>
  <c r="I42" i="594" s="1"/>
  <c r="D42" i="594"/>
  <c r="E42" i="594" s="1"/>
  <c r="P41" i="594"/>
  <c r="L41" i="594"/>
  <c r="M41" i="594" s="1"/>
  <c r="H41" i="594"/>
  <c r="I41" i="594" s="1"/>
  <c r="D41" i="594"/>
  <c r="E41" i="594" s="1"/>
  <c r="P40" i="594"/>
  <c r="L40" i="594"/>
  <c r="M40" i="594" s="1"/>
  <c r="H40" i="594"/>
  <c r="I40" i="594" s="1"/>
  <c r="D40" i="594"/>
  <c r="E40" i="594" s="1"/>
  <c r="P39" i="594"/>
  <c r="L39" i="594"/>
  <c r="M39" i="594" s="1"/>
  <c r="H39" i="594"/>
  <c r="I39" i="594" s="1"/>
  <c r="D39" i="594"/>
  <c r="E39" i="594" s="1"/>
  <c r="P38" i="594"/>
  <c r="L38" i="594"/>
  <c r="M38" i="594" s="1"/>
  <c r="H38" i="594"/>
  <c r="I38" i="594" s="1"/>
  <c r="D38" i="594"/>
  <c r="E38" i="594" s="1"/>
  <c r="P37" i="594"/>
  <c r="L37" i="594"/>
  <c r="M37" i="594" s="1"/>
  <c r="H37" i="594"/>
  <c r="I37" i="594" s="1"/>
  <c r="D37" i="594"/>
  <c r="E37" i="594" s="1"/>
  <c r="P36" i="594"/>
  <c r="L36" i="594"/>
  <c r="M36" i="594" s="1"/>
  <c r="H36" i="594"/>
  <c r="I36" i="594" s="1"/>
  <c r="D36" i="594"/>
  <c r="E36" i="594" s="1"/>
  <c r="P35" i="594"/>
  <c r="L35" i="594"/>
  <c r="M35" i="594" s="1"/>
  <c r="H35" i="594"/>
  <c r="I35" i="594" s="1"/>
  <c r="D35" i="594"/>
  <c r="E35" i="594" s="1"/>
  <c r="P34" i="594"/>
  <c r="L34" i="594"/>
  <c r="M34" i="594" s="1"/>
  <c r="H34" i="594"/>
  <c r="I34" i="594" s="1"/>
  <c r="D34" i="594"/>
  <c r="E34" i="594" s="1"/>
  <c r="P33" i="594"/>
  <c r="L33" i="594"/>
  <c r="M33" i="594" s="1"/>
  <c r="H33" i="594"/>
  <c r="I33" i="594" s="1"/>
  <c r="D33" i="594"/>
  <c r="E33" i="594" s="1"/>
  <c r="P32" i="594"/>
  <c r="L32" i="594"/>
  <c r="M32" i="594" s="1"/>
  <c r="H32" i="594"/>
  <c r="I32" i="594" s="1"/>
  <c r="D32" i="594"/>
  <c r="E32" i="594" s="1"/>
  <c r="P31" i="594"/>
  <c r="L31" i="594"/>
  <c r="M31" i="594" s="1"/>
  <c r="H31" i="594"/>
  <c r="I31" i="594" s="1"/>
  <c r="D31" i="594"/>
  <c r="E31" i="594" s="1"/>
  <c r="P30" i="594"/>
  <c r="L30" i="594"/>
  <c r="M30" i="594" s="1"/>
  <c r="H30" i="594"/>
  <c r="I30" i="594" s="1"/>
  <c r="D30" i="594"/>
  <c r="E30" i="594" s="1"/>
  <c r="P29" i="594"/>
  <c r="L29" i="594"/>
  <c r="M29" i="594" s="1"/>
  <c r="H29" i="594"/>
  <c r="I29" i="594" s="1"/>
  <c r="D29" i="594"/>
  <c r="E29" i="594" s="1"/>
  <c r="P28" i="594"/>
  <c r="L28" i="594"/>
  <c r="M28" i="594" s="1"/>
  <c r="H28" i="594"/>
  <c r="I28" i="594" s="1"/>
  <c r="D28" i="594"/>
  <c r="E28" i="594" s="1"/>
  <c r="P27" i="594"/>
  <c r="L27" i="594"/>
  <c r="M27" i="594" s="1"/>
  <c r="H27" i="594"/>
  <c r="I27" i="594" s="1"/>
  <c r="D27" i="594"/>
  <c r="E27" i="594" s="1"/>
  <c r="P26" i="594"/>
  <c r="L26" i="594"/>
  <c r="M26" i="594" s="1"/>
  <c r="H26" i="594"/>
  <c r="I26" i="594" s="1"/>
  <c r="D26" i="594"/>
  <c r="E26" i="594" s="1"/>
  <c r="P25" i="594"/>
  <c r="L25" i="594"/>
  <c r="M25" i="594" s="1"/>
  <c r="H25" i="594"/>
  <c r="I25" i="594" s="1"/>
  <c r="D25" i="594"/>
  <c r="E25" i="594" s="1"/>
  <c r="P24" i="594"/>
  <c r="L24" i="594"/>
  <c r="M24" i="594" s="1"/>
  <c r="H24" i="594"/>
  <c r="I24" i="594" s="1"/>
  <c r="D24" i="594"/>
  <c r="E24" i="594" s="1"/>
  <c r="P23" i="594"/>
  <c r="L23" i="594"/>
  <c r="M23" i="594" s="1"/>
  <c r="H23" i="594"/>
  <c r="I23" i="594" s="1"/>
  <c r="D23" i="594"/>
  <c r="E23" i="594" s="1"/>
  <c r="P22" i="594"/>
  <c r="L22" i="594"/>
  <c r="M22" i="594" s="1"/>
  <c r="H22" i="594"/>
  <c r="I22" i="594" s="1"/>
  <c r="D22" i="594"/>
  <c r="E22" i="594" s="1"/>
  <c r="P21" i="594"/>
  <c r="L21" i="594"/>
  <c r="M21" i="594" s="1"/>
  <c r="H21" i="594"/>
  <c r="I21" i="594" s="1"/>
  <c r="D21" i="594"/>
  <c r="E21" i="594" s="1"/>
  <c r="P20" i="594"/>
  <c r="L20" i="594"/>
  <c r="M20" i="594" s="1"/>
  <c r="H20" i="594"/>
  <c r="I20" i="594" s="1"/>
  <c r="D20" i="594"/>
  <c r="E20" i="594" s="1"/>
  <c r="P19" i="594"/>
  <c r="L19" i="594"/>
  <c r="M19" i="594" s="1"/>
  <c r="H19" i="594"/>
  <c r="I19" i="594" s="1"/>
  <c r="D19" i="594"/>
  <c r="E19" i="594" s="1"/>
  <c r="P18" i="594"/>
  <c r="L18" i="594"/>
  <c r="M18" i="594" s="1"/>
  <c r="H18" i="594"/>
  <c r="I18" i="594" s="1"/>
  <c r="D18" i="594"/>
  <c r="E18" i="594" s="1"/>
  <c r="P17" i="594"/>
  <c r="L17" i="594"/>
  <c r="M17" i="594" s="1"/>
  <c r="H17" i="594"/>
  <c r="I17" i="594" s="1"/>
  <c r="D17" i="594"/>
  <c r="E17" i="594" s="1"/>
  <c r="P16" i="594"/>
  <c r="L16" i="594"/>
  <c r="M16" i="594" s="1"/>
  <c r="H16" i="594"/>
  <c r="I16" i="594" s="1"/>
  <c r="D16" i="594"/>
  <c r="E16" i="594" s="1"/>
  <c r="P15" i="594"/>
  <c r="L15" i="594"/>
  <c r="M15" i="594" s="1"/>
  <c r="H15" i="594"/>
  <c r="I15" i="594" s="1"/>
  <c r="D15" i="594"/>
  <c r="E15" i="594" s="1"/>
  <c r="P14" i="594"/>
  <c r="L14" i="594"/>
  <c r="M14" i="594" s="1"/>
  <c r="H14" i="594"/>
  <c r="I14" i="594" s="1"/>
  <c r="D14" i="594"/>
  <c r="E14" i="594" s="1"/>
  <c r="P13" i="594"/>
  <c r="L13" i="594"/>
  <c r="M13" i="594" s="1"/>
  <c r="H13" i="594"/>
  <c r="I13" i="594" s="1"/>
  <c r="D13" i="594"/>
  <c r="E13" i="594" s="1"/>
  <c r="P12" i="594"/>
  <c r="L12" i="594"/>
  <c r="M12" i="594" s="1"/>
  <c r="H12" i="594"/>
  <c r="I12" i="594" s="1"/>
  <c r="D12" i="594"/>
  <c r="E12" i="594" s="1"/>
  <c r="I47" i="574" l="1"/>
  <c r="H47" i="574"/>
  <c r="F47" i="574"/>
  <c r="G47" i="574" s="1"/>
  <c r="I41" i="574"/>
  <c r="H41" i="574"/>
  <c r="F41" i="574"/>
  <c r="G41" i="574" s="1"/>
  <c r="I35" i="574"/>
  <c r="H35" i="574"/>
  <c r="F35" i="574"/>
  <c r="G35" i="574" s="1"/>
  <c r="I29" i="574"/>
  <c r="H29" i="574"/>
  <c r="F29" i="574"/>
  <c r="G29" i="574" s="1"/>
  <c r="I23" i="574"/>
  <c r="H23" i="574"/>
  <c r="F23" i="574"/>
  <c r="G23" i="574" s="1"/>
  <c r="I17" i="574"/>
  <c r="H17" i="574"/>
  <c r="F17" i="574"/>
  <c r="G17" i="574" s="1"/>
  <c r="I24" i="568" l="1"/>
  <c r="H24" i="568"/>
  <c r="I45" i="582" l="1"/>
  <c r="H45" i="582"/>
  <c r="G45" i="582"/>
  <c r="F45" i="582"/>
  <c r="I44" i="582"/>
  <c r="H44" i="582"/>
  <c r="G44" i="582"/>
  <c r="F44" i="582"/>
  <c r="I43" i="582"/>
  <c r="H43" i="582"/>
  <c r="G43" i="582"/>
  <c r="F43" i="582"/>
  <c r="I42" i="582"/>
  <c r="H42" i="582"/>
  <c r="G42" i="582"/>
  <c r="F42" i="582"/>
  <c r="I41" i="582"/>
  <c r="H41" i="582"/>
  <c r="G41" i="582"/>
  <c r="F41" i="582"/>
  <c r="G40" i="582"/>
  <c r="F40" i="582"/>
  <c r="I39" i="582"/>
  <c r="H39" i="582"/>
  <c r="G39" i="582"/>
  <c r="F39" i="582"/>
  <c r="I38" i="582"/>
  <c r="H38" i="582"/>
  <c r="G38" i="582"/>
  <c r="F38" i="582"/>
  <c r="I37" i="582"/>
  <c r="H37" i="582"/>
  <c r="G37" i="582"/>
  <c r="F37" i="582"/>
  <c r="I36" i="582"/>
  <c r="H36" i="582"/>
  <c r="G36" i="582"/>
  <c r="F36" i="582"/>
  <c r="G35" i="582"/>
  <c r="F35" i="582"/>
  <c r="G34" i="582"/>
  <c r="F34" i="582"/>
  <c r="I33" i="582"/>
  <c r="H33" i="582"/>
  <c r="G33" i="582"/>
  <c r="F33" i="582"/>
  <c r="I32" i="582"/>
  <c r="H32" i="582"/>
  <c r="G32" i="582"/>
  <c r="F32" i="582"/>
  <c r="I31" i="582"/>
  <c r="H31" i="582"/>
  <c r="G31" i="582"/>
  <c r="F31" i="582"/>
  <c r="I30" i="582"/>
  <c r="H30" i="582"/>
  <c r="G30" i="582"/>
  <c r="F30" i="582"/>
  <c r="I29" i="582"/>
  <c r="H29" i="582"/>
  <c r="G29" i="582"/>
  <c r="F29" i="582"/>
  <c r="G28" i="582"/>
  <c r="F28" i="582"/>
  <c r="G27" i="582"/>
  <c r="F27" i="582"/>
  <c r="I26" i="582"/>
  <c r="H26" i="582"/>
  <c r="G26" i="582"/>
  <c r="F26" i="582"/>
  <c r="I25" i="582"/>
  <c r="H25" i="582"/>
  <c r="G25" i="582"/>
  <c r="F25" i="582"/>
  <c r="I24" i="582"/>
  <c r="H24" i="582"/>
  <c r="G24" i="582"/>
  <c r="F24" i="582"/>
  <c r="I23" i="582"/>
  <c r="H23" i="582"/>
  <c r="G23" i="582"/>
  <c r="F23" i="582"/>
  <c r="G22" i="582"/>
  <c r="F22" i="582"/>
  <c r="I21" i="582"/>
  <c r="H21" i="582"/>
  <c r="G21" i="582"/>
  <c r="F21" i="582"/>
  <c r="I20" i="582"/>
  <c r="H20" i="582"/>
  <c r="G20" i="582"/>
  <c r="F20" i="582"/>
  <c r="I19" i="582"/>
  <c r="H19" i="582"/>
  <c r="G19" i="582"/>
  <c r="F19" i="582"/>
  <c r="I18" i="582"/>
  <c r="H18" i="582"/>
  <c r="G18" i="582"/>
  <c r="F18" i="582"/>
  <c r="G17" i="582"/>
  <c r="F17" i="582"/>
  <c r="I16" i="582"/>
  <c r="H16" i="582"/>
  <c r="G16" i="582"/>
  <c r="F16" i="582"/>
  <c r="I15" i="582"/>
  <c r="H15" i="582"/>
  <c r="G15" i="582"/>
  <c r="F15" i="582"/>
  <c r="I14" i="582"/>
  <c r="H14" i="582"/>
  <c r="G14" i="582"/>
  <c r="F14" i="582"/>
  <c r="I13" i="582"/>
  <c r="H13" i="582"/>
  <c r="G13" i="582"/>
  <c r="F13" i="582"/>
  <c r="G12" i="582"/>
  <c r="F12" i="582"/>
  <c r="I45" i="581"/>
  <c r="H45" i="581"/>
  <c r="G45" i="581"/>
  <c r="F45" i="581"/>
  <c r="I44" i="581"/>
  <c r="H44" i="581"/>
  <c r="G44" i="581"/>
  <c r="F44" i="581"/>
  <c r="I43" i="581"/>
  <c r="H43" i="581"/>
  <c r="G43" i="581"/>
  <c r="F43" i="581"/>
  <c r="I42" i="581"/>
  <c r="H42" i="581"/>
  <c r="G42" i="581"/>
  <c r="F42" i="581"/>
  <c r="I41" i="581"/>
  <c r="H41" i="581"/>
  <c r="G41" i="581"/>
  <c r="F41" i="581"/>
  <c r="G40" i="581"/>
  <c r="F40" i="581"/>
  <c r="I39" i="581"/>
  <c r="H39" i="581"/>
  <c r="G39" i="581"/>
  <c r="F39" i="581"/>
  <c r="I38" i="581"/>
  <c r="H38" i="581"/>
  <c r="G38" i="581"/>
  <c r="F38" i="581"/>
  <c r="I37" i="581"/>
  <c r="H37" i="581"/>
  <c r="G37" i="581"/>
  <c r="F37" i="581"/>
  <c r="I36" i="581"/>
  <c r="H36" i="581"/>
  <c r="G36" i="581"/>
  <c r="F36" i="581"/>
  <c r="G35" i="581"/>
  <c r="F35" i="581"/>
  <c r="G34" i="581"/>
  <c r="F34" i="581"/>
  <c r="I33" i="581"/>
  <c r="H33" i="581"/>
  <c r="G33" i="581"/>
  <c r="F33" i="581"/>
  <c r="I32" i="581"/>
  <c r="H32" i="581"/>
  <c r="G32" i="581"/>
  <c r="F32" i="581"/>
  <c r="I31" i="581"/>
  <c r="H31" i="581"/>
  <c r="G31" i="581"/>
  <c r="F31" i="581"/>
  <c r="I30" i="581"/>
  <c r="H30" i="581"/>
  <c r="G30" i="581"/>
  <c r="F30" i="581"/>
  <c r="I29" i="581"/>
  <c r="H29" i="581"/>
  <c r="G29" i="581"/>
  <c r="F29" i="581"/>
  <c r="G28" i="581"/>
  <c r="F28" i="581"/>
  <c r="G27" i="581"/>
  <c r="F27" i="581"/>
  <c r="I26" i="581"/>
  <c r="H26" i="581"/>
  <c r="G26" i="581"/>
  <c r="F26" i="581"/>
  <c r="I25" i="581"/>
  <c r="H25" i="581"/>
  <c r="G25" i="581"/>
  <c r="F25" i="581"/>
  <c r="I24" i="581"/>
  <c r="H24" i="581"/>
  <c r="G24" i="581"/>
  <c r="F24" i="581"/>
  <c r="I23" i="581"/>
  <c r="H23" i="581"/>
  <c r="G23" i="581"/>
  <c r="F23" i="581"/>
  <c r="G22" i="581"/>
  <c r="F22" i="581"/>
  <c r="I21" i="581"/>
  <c r="H21" i="581"/>
  <c r="G21" i="581"/>
  <c r="F21" i="581"/>
  <c r="I20" i="581"/>
  <c r="H20" i="581"/>
  <c r="G20" i="581"/>
  <c r="F20" i="581"/>
  <c r="I19" i="581"/>
  <c r="H19" i="581"/>
  <c r="G19" i="581"/>
  <c r="F19" i="581"/>
  <c r="I18" i="581"/>
  <c r="H18" i="581"/>
  <c r="G18" i="581"/>
  <c r="F18" i="581"/>
  <c r="G17" i="581"/>
  <c r="F17" i="581"/>
  <c r="I16" i="581"/>
  <c r="H16" i="581"/>
  <c r="G16" i="581"/>
  <c r="F16" i="581"/>
  <c r="I15" i="581"/>
  <c r="H15" i="581"/>
  <c r="G15" i="581"/>
  <c r="F15" i="581"/>
  <c r="I14" i="581"/>
  <c r="H14" i="581"/>
  <c r="G14" i="581"/>
  <c r="F14" i="581"/>
  <c r="I13" i="581"/>
  <c r="H13" i="581"/>
  <c r="G13" i="581"/>
  <c r="F13" i="581"/>
  <c r="G12" i="581"/>
  <c r="F12" i="581"/>
  <c r="I46" i="574" l="1"/>
  <c r="H46" i="574"/>
  <c r="I45" i="574"/>
  <c r="H45" i="574"/>
  <c r="I44" i="574"/>
  <c r="H44" i="574"/>
  <c r="I43" i="574"/>
  <c r="H43" i="574"/>
  <c r="G46" i="574" l="1"/>
  <c r="F46" i="574"/>
  <c r="G45" i="574"/>
  <c r="F45" i="574"/>
  <c r="F44" i="574"/>
  <c r="G44" i="574" s="1"/>
  <c r="F43" i="574"/>
  <c r="G43" i="574" s="1"/>
  <c r="I42" i="574"/>
  <c r="H42" i="574"/>
  <c r="F42" i="574"/>
  <c r="G42" i="574" s="1"/>
  <c r="I33" i="574" l="1"/>
  <c r="I27" i="574"/>
  <c r="I15" i="574"/>
  <c r="H15" i="574"/>
  <c r="I40" i="574" l="1"/>
  <c r="H40" i="574"/>
  <c r="F40" i="574"/>
  <c r="G40" i="574" s="1"/>
  <c r="I39" i="574"/>
  <c r="H39" i="574"/>
  <c r="F39" i="574"/>
  <c r="G39" i="574" s="1"/>
  <c r="I38" i="574"/>
  <c r="H38" i="574"/>
  <c r="F38" i="574"/>
  <c r="G38" i="574" s="1"/>
  <c r="I37" i="574"/>
  <c r="H37" i="574"/>
  <c r="F37" i="574"/>
  <c r="G37" i="574" s="1"/>
  <c r="I36" i="574"/>
  <c r="H36" i="574"/>
  <c r="F36" i="574"/>
  <c r="G36" i="574" s="1"/>
  <c r="I34" i="574"/>
  <c r="H34" i="574"/>
  <c r="F34" i="574"/>
  <c r="G34" i="574" s="1"/>
  <c r="H33" i="574"/>
  <c r="F33" i="574"/>
  <c r="G33" i="574" s="1"/>
  <c r="I32" i="574"/>
  <c r="H32" i="574"/>
  <c r="F32" i="574"/>
  <c r="G32" i="574" s="1"/>
  <c r="I31" i="574"/>
  <c r="H31" i="574"/>
  <c r="F31" i="574"/>
  <c r="G31" i="574" s="1"/>
  <c r="F30" i="574"/>
  <c r="G30" i="574" s="1"/>
  <c r="I28" i="574"/>
  <c r="H28" i="574"/>
  <c r="F28" i="574"/>
  <c r="G28" i="574" s="1"/>
  <c r="H27" i="574"/>
  <c r="F27" i="574"/>
  <c r="G27" i="574" s="1"/>
  <c r="I26" i="574"/>
  <c r="H26" i="574"/>
  <c r="F26" i="574"/>
  <c r="G26" i="574" s="1"/>
  <c r="I25" i="574"/>
  <c r="H25" i="574"/>
  <c r="F25" i="574"/>
  <c r="G25" i="574" s="1"/>
  <c r="F24" i="574"/>
  <c r="G24" i="574" s="1"/>
  <c r="I22" i="574"/>
  <c r="H22" i="574"/>
  <c r="F22" i="574"/>
  <c r="G22" i="574" s="1"/>
  <c r="I21" i="574"/>
  <c r="H21" i="574"/>
  <c r="F21" i="574"/>
  <c r="G21" i="574" s="1"/>
  <c r="I20" i="574"/>
  <c r="H20" i="574"/>
  <c r="F20" i="574"/>
  <c r="G20" i="574" s="1"/>
  <c r="I19" i="574"/>
  <c r="H19" i="574"/>
  <c r="F19" i="574"/>
  <c r="G19" i="574" s="1"/>
  <c r="F18" i="574"/>
  <c r="G18" i="574" s="1"/>
  <c r="I16" i="574"/>
  <c r="H16" i="574"/>
  <c r="F16" i="574"/>
  <c r="G16" i="574" s="1"/>
  <c r="F15" i="574"/>
  <c r="G15" i="574" s="1"/>
  <c r="I14" i="574"/>
  <c r="H14" i="574"/>
  <c r="F14" i="574"/>
  <c r="G14" i="574" s="1"/>
  <c r="I13" i="574"/>
  <c r="H13" i="574"/>
  <c r="F13" i="574"/>
  <c r="G13" i="574" s="1"/>
  <c r="F12" i="574"/>
  <c r="G12" i="574" s="1"/>
  <c r="F26" i="568"/>
  <c r="G26" i="568" s="1"/>
  <c r="F25" i="568"/>
  <c r="G25" i="568" s="1"/>
  <c r="F24" i="568"/>
  <c r="G24" i="568" s="1"/>
  <c r="F23" i="568"/>
  <c r="G23" i="568" s="1"/>
  <c r="F22" i="568"/>
  <c r="G22" i="568" s="1"/>
  <c r="F21" i="568"/>
  <c r="G21" i="568" s="1"/>
  <c r="I20" i="568"/>
  <c r="H20" i="568"/>
  <c r="F20" i="568"/>
  <c r="G20" i="568" s="1"/>
  <c r="F19" i="568"/>
  <c r="G19" i="568" s="1"/>
  <c r="F18" i="568"/>
  <c r="G18" i="568" s="1"/>
  <c r="F17" i="568"/>
  <c r="G17" i="568" s="1"/>
  <c r="F16" i="568"/>
  <c r="G16" i="568" s="1"/>
  <c r="F15" i="568"/>
  <c r="G15" i="568" s="1"/>
  <c r="I14" i="568"/>
  <c r="H14" i="568"/>
  <c r="F14" i="568"/>
  <c r="G14" i="568" s="1"/>
  <c r="I13" i="568"/>
  <c r="H13" i="568"/>
  <c r="F13" i="568"/>
  <c r="G13" i="568" s="1"/>
  <c r="F12" i="568"/>
  <c r="G12" i="568" s="1"/>
  <c r="Q67" i="523"/>
  <c r="P67" i="523"/>
  <c r="L67" i="523"/>
  <c r="M67" i="523" s="1"/>
  <c r="H67" i="523"/>
  <c r="I67" i="523" s="1"/>
  <c r="Q66" i="523"/>
  <c r="P66" i="523"/>
  <c r="M66" i="523"/>
  <c r="L66" i="523"/>
  <c r="H66" i="523"/>
  <c r="I66" i="523" s="1"/>
  <c r="Q65" i="523"/>
  <c r="P65" i="523"/>
  <c r="M65" i="523"/>
  <c r="L65" i="523"/>
  <c r="H65" i="523"/>
  <c r="I65" i="523" s="1"/>
  <c r="Q64" i="523"/>
  <c r="P64" i="523"/>
  <c r="M64" i="523"/>
  <c r="L64" i="523"/>
  <c r="H64" i="523"/>
  <c r="I64" i="523" s="1"/>
  <c r="Q63" i="523"/>
  <c r="P63" i="523"/>
  <c r="L63" i="523"/>
  <c r="M63" i="523" s="1"/>
  <c r="H63" i="523"/>
  <c r="I63" i="523" s="1"/>
  <c r="Q62" i="523"/>
  <c r="P62" i="523"/>
  <c r="L62" i="523"/>
  <c r="M62" i="523"/>
  <c r="H62" i="523"/>
  <c r="I62" i="523" s="1"/>
  <c r="Q61" i="523"/>
  <c r="P61" i="523"/>
  <c r="L61" i="523"/>
  <c r="M61" i="523" s="1"/>
  <c r="H61" i="523"/>
  <c r="I61" i="523" s="1"/>
  <c r="Q60" i="523"/>
  <c r="P60" i="523"/>
  <c r="L60" i="523"/>
  <c r="M60" i="523" s="1"/>
  <c r="H60" i="523"/>
  <c r="I60" i="523" s="1"/>
  <c r="Q59" i="523"/>
  <c r="P59" i="523"/>
  <c r="L59" i="523"/>
  <c r="M59" i="523" s="1"/>
  <c r="H59" i="523"/>
  <c r="I59" i="523" s="1"/>
  <c r="Q58" i="523"/>
  <c r="P58" i="523"/>
  <c r="L58" i="523"/>
  <c r="M58" i="523" s="1"/>
  <c r="H58" i="523"/>
  <c r="I58" i="523" s="1"/>
  <c r="Q57" i="523"/>
  <c r="P57" i="523"/>
  <c r="L57" i="523"/>
  <c r="M57" i="523" s="1"/>
  <c r="H57" i="523"/>
  <c r="I57" i="523" s="1"/>
  <c r="Q56" i="523"/>
  <c r="P56" i="523"/>
  <c r="L56" i="523"/>
  <c r="M56" i="523" s="1"/>
  <c r="H56" i="523"/>
  <c r="I56" i="523" s="1"/>
  <c r="Q55" i="523"/>
  <c r="P55" i="523"/>
  <c r="L55" i="523"/>
  <c r="M55" i="523"/>
  <c r="H55" i="523"/>
  <c r="I55" i="523" s="1"/>
  <c r="Q54" i="523"/>
  <c r="P54" i="523"/>
  <c r="L54" i="523"/>
  <c r="M54" i="523" s="1"/>
  <c r="H54" i="523"/>
  <c r="I54" i="523" s="1"/>
  <c r="Q53" i="523"/>
  <c r="P53" i="523"/>
  <c r="L53" i="523"/>
  <c r="M53" i="523"/>
  <c r="H53" i="523"/>
  <c r="I53" i="523" s="1"/>
  <c r="Q52" i="523"/>
  <c r="P52" i="523"/>
  <c r="L52" i="523"/>
  <c r="M52" i="523"/>
  <c r="H52" i="523"/>
  <c r="I52" i="523" s="1"/>
  <c r="Q51" i="523"/>
  <c r="P51" i="523"/>
  <c r="L51" i="523"/>
  <c r="M51" i="523"/>
  <c r="H51" i="523"/>
  <c r="I51" i="523" s="1"/>
  <c r="Q50" i="523"/>
  <c r="P50" i="523"/>
  <c r="L50" i="523"/>
  <c r="M50" i="523" s="1"/>
  <c r="H50" i="523"/>
  <c r="I50" i="523" s="1"/>
  <c r="Q49" i="523"/>
  <c r="P49" i="523"/>
  <c r="L49" i="523"/>
  <c r="M49" i="523"/>
  <c r="H49" i="523"/>
  <c r="I49" i="523" s="1"/>
  <c r="Q48" i="523"/>
  <c r="P48" i="523"/>
  <c r="L48" i="523"/>
  <c r="M48" i="523" s="1"/>
  <c r="H48" i="523"/>
  <c r="I48" i="523" s="1"/>
  <c r="Q47" i="523"/>
  <c r="P47" i="523"/>
  <c r="L47" i="523"/>
  <c r="M47" i="523"/>
  <c r="H47" i="523"/>
  <c r="I47" i="523" s="1"/>
  <c r="Q46" i="523"/>
  <c r="P46" i="523"/>
  <c r="L46" i="523"/>
  <c r="M46" i="523" s="1"/>
  <c r="H46" i="523"/>
  <c r="I46" i="523" s="1"/>
  <c r="Q45" i="523"/>
  <c r="P45" i="523"/>
  <c r="L45" i="523"/>
  <c r="M45" i="523" s="1"/>
  <c r="H45" i="523"/>
  <c r="I45" i="523" s="1"/>
  <c r="Q44" i="523"/>
  <c r="P44" i="523"/>
  <c r="L44" i="523"/>
  <c r="M44" i="523"/>
  <c r="H44" i="523"/>
  <c r="I44" i="523" s="1"/>
  <c r="Q43" i="523"/>
  <c r="P43" i="523"/>
  <c r="L43" i="523"/>
  <c r="M43" i="523" s="1"/>
  <c r="H43" i="523"/>
  <c r="I43" i="523" s="1"/>
  <c r="Q42" i="523"/>
  <c r="P42" i="523"/>
  <c r="L42" i="523"/>
  <c r="M42" i="523" s="1"/>
  <c r="H42" i="523"/>
  <c r="I42" i="523" s="1"/>
  <c r="Q41" i="523"/>
  <c r="P41" i="523"/>
  <c r="L41" i="523"/>
  <c r="M41" i="523" s="1"/>
  <c r="H41" i="523"/>
  <c r="I41" i="523" s="1"/>
  <c r="Q40" i="523"/>
  <c r="P40" i="523"/>
  <c r="L40" i="523"/>
  <c r="M40" i="523"/>
  <c r="H40" i="523"/>
  <c r="I40" i="523" s="1"/>
  <c r="Q39" i="523"/>
  <c r="P39" i="523"/>
  <c r="L39" i="523"/>
  <c r="M39" i="523" s="1"/>
  <c r="H39" i="523"/>
  <c r="I39" i="523" s="1"/>
  <c r="Q38" i="523"/>
  <c r="P38" i="523"/>
  <c r="L38" i="523"/>
  <c r="M38" i="523"/>
  <c r="H38" i="523"/>
  <c r="I38" i="523" s="1"/>
  <c r="Q37" i="523"/>
  <c r="P37" i="523"/>
  <c r="L37" i="523"/>
  <c r="M37" i="523" s="1"/>
  <c r="H37" i="523"/>
  <c r="I37" i="523" s="1"/>
  <c r="Q36" i="523"/>
  <c r="P36" i="523"/>
  <c r="L36" i="523"/>
  <c r="M36" i="523"/>
  <c r="H36" i="523"/>
  <c r="I36" i="523" s="1"/>
  <c r="Q35" i="523"/>
  <c r="P35" i="523"/>
  <c r="L35" i="523"/>
  <c r="M35" i="523" s="1"/>
  <c r="H35" i="523"/>
  <c r="I35" i="523" s="1"/>
  <c r="Q34" i="523"/>
  <c r="P34" i="523"/>
  <c r="L34" i="523"/>
  <c r="M34" i="523" s="1"/>
  <c r="H34" i="523"/>
  <c r="I34" i="523" s="1"/>
  <c r="Q33" i="523"/>
  <c r="P33" i="523"/>
  <c r="L33" i="523"/>
  <c r="M33" i="523" s="1"/>
  <c r="H33" i="523"/>
  <c r="I33" i="523" s="1"/>
  <c r="Q32" i="523"/>
  <c r="P32" i="523"/>
  <c r="L32" i="523"/>
  <c r="M32" i="523" s="1"/>
  <c r="H32" i="523"/>
  <c r="I32" i="523" s="1"/>
  <c r="Q31" i="523"/>
  <c r="P31" i="523"/>
  <c r="L31" i="523"/>
  <c r="M31" i="523" s="1"/>
  <c r="H31" i="523"/>
  <c r="I31" i="523" s="1"/>
  <c r="Q30" i="523"/>
  <c r="P30" i="523"/>
  <c r="L30" i="523"/>
  <c r="M30" i="523" s="1"/>
  <c r="H30" i="523"/>
  <c r="I30" i="523" s="1"/>
  <c r="Q29" i="523"/>
  <c r="P29" i="523"/>
  <c r="L29" i="523"/>
  <c r="M29" i="523" s="1"/>
  <c r="H29" i="523"/>
  <c r="I29" i="523" s="1"/>
  <c r="Q28" i="523"/>
  <c r="P28" i="523"/>
  <c r="L28" i="523"/>
  <c r="M28" i="523" s="1"/>
  <c r="H28" i="523"/>
  <c r="I28" i="523" s="1"/>
  <c r="Q27" i="523"/>
  <c r="P27" i="523"/>
  <c r="L27" i="523"/>
  <c r="M27" i="523" s="1"/>
  <c r="H27" i="523"/>
  <c r="I27" i="523" s="1"/>
  <c r="Q26" i="523"/>
  <c r="P26" i="523"/>
  <c r="L26" i="523"/>
  <c r="M26" i="523" s="1"/>
  <c r="H26" i="523"/>
  <c r="I26" i="523" s="1"/>
  <c r="Q25" i="523"/>
  <c r="P25" i="523"/>
  <c r="L25" i="523"/>
  <c r="M25" i="523" s="1"/>
  <c r="H25" i="523"/>
  <c r="I25" i="523" s="1"/>
  <c r="Q24" i="523"/>
  <c r="P24" i="523"/>
  <c r="L24" i="523"/>
  <c r="M24" i="523" s="1"/>
  <c r="H24" i="523"/>
  <c r="I24" i="523" s="1"/>
  <c r="Q23" i="523"/>
  <c r="P23" i="523"/>
  <c r="L23" i="523"/>
  <c r="M23" i="523" s="1"/>
  <c r="H23" i="523"/>
  <c r="I23" i="523" s="1"/>
  <c r="Q22" i="523"/>
  <c r="P22" i="523"/>
  <c r="L22" i="523"/>
  <c r="M22" i="523" s="1"/>
  <c r="H22" i="523"/>
  <c r="I22" i="523" s="1"/>
  <c r="Q21" i="523"/>
  <c r="P21" i="523"/>
  <c r="L21" i="523"/>
  <c r="M21" i="523" s="1"/>
  <c r="H21" i="523"/>
  <c r="I21" i="523" s="1"/>
  <c r="Q20" i="523"/>
  <c r="P20" i="523"/>
  <c r="L20" i="523"/>
  <c r="M20" i="523" s="1"/>
  <c r="H20" i="523"/>
  <c r="I20" i="523" s="1"/>
  <c r="Q19" i="523"/>
  <c r="P19" i="523"/>
  <c r="L19" i="523"/>
  <c r="M19" i="523" s="1"/>
  <c r="H19" i="523"/>
  <c r="I19" i="523" s="1"/>
  <c r="Q18" i="523"/>
  <c r="P18" i="523"/>
  <c r="L18" i="523"/>
  <c r="M18" i="523" s="1"/>
  <c r="H18" i="523"/>
  <c r="I18" i="523" s="1"/>
  <c r="Q17" i="523"/>
  <c r="P17" i="523"/>
  <c r="L17" i="523"/>
  <c r="M17" i="523" s="1"/>
  <c r="H17" i="523"/>
  <c r="I17" i="523" s="1"/>
  <c r="Q16" i="523"/>
  <c r="P16" i="523"/>
  <c r="L16" i="523"/>
  <c r="M16" i="523" s="1"/>
  <c r="H16" i="523"/>
  <c r="I16" i="523" s="1"/>
  <c r="Q15" i="523"/>
  <c r="P15" i="523"/>
  <c r="L15" i="523"/>
  <c r="M15" i="523" s="1"/>
  <c r="H15" i="523"/>
  <c r="I15" i="523" s="1"/>
  <c r="Q14" i="523"/>
  <c r="P14" i="523"/>
  <c r="L14" i="523"/>
  <c r="M14" i="523" s="1"/>
  <c r="H14" i="523"/>
  <c r="I14" i="523" s="1"/>
  <c r="Q13" i="523"/>
  <c r="P13" i="523"/>
  <c r="L13" i="523"/>
  <c r="M13" i="523" s="1"/>
  <c r="H13" i="523"/>
  <c r="I13" i="523" s="1"/>
  <c r="Q12" i="523"/>
  <c r="P12" i="523"/>
  <c r="L12" i="523"/>
  <c r="M12" i="523" s="1"/>
  <c r="H12" i="523"/>
  <c r="I12" i="523" s="1"/>
  <c r="P67" i="521"/>
  <c r="O67" i="521"/>
  <c r="K67" i="521"/>
  <c r="L67" i="521" s="1"/>
  <c r="P66" i="521"/>
  <c r="O66" i="521"/>
  <c r="K66" i="521"/>
  <c r="L66" i="521" s="1"/>
  <c r="P65" i="521"/>
  <c r="O65" i="521"/>
  <c r="K65" i="521"/>
  <c r="L65" i="521"/>
  <c r="P64" i="521"/>
  <c r="O64" i="521"/>
  <c r="K64" i="521"/>
  <c r="L64" i="521" s="1"/>
  <c r="P63" i="521"/>
  <c r="O63" i="521"/>
  <c r="K63" i="521"/>
  <c r="L63" i="521"/>
  <c r="P62" i="521"/>
  <c r="O62" i="521"/>
  <c r="K62" i="521"/>
  <c r="L62" i="521" s="1"/>
  <c r="P61" i="521"/>
  <c r="O61" i="521"/>
  <c r="K61" i="521"/>
  <c r="L61" i="521" s="1"/>
  <c r="P60" i="521"/>
  <c r="O60" i="521"/>
  <c r="K60" i="521"/>
  <c r="L60" i="521" s="1"/>
  <c r="P59" i="521"/>
  <c r="O59" i="521"/>
  <c r="K59" i="521"/>
  <c r="L59" i="521" s="1"/>
  <c r="P58" i="521"/>
  <c r="O58" i="521"/>
  <c r="K58" i="521"/>
  <c r="L58" i="521" s="1"/>
  <c r="P57" i="521"/>
  <c r="O57" i="521"/>
  <c r="K57" i="521"/>
  <c r="L57" i="521" s="1"/>
  <c r="P56" i="521"/>
  <c r="O56" i="521"/>
  <c r="K56" i="521"/>
  <c r="L56" i="521"/>
  <c r="P55" i="521"/>
  <c r="O55" i="521"/>
  <c r="K55" i="521"/>
  <c r="L55" i="521" s="1"/>
  <c r="P54" i="521"/>
  <c r="O54" i="521"/>
  <c r="K54" i="521"/>
  <c r="L54" i="521" s="1"/>
  <c r="P53" i="521"/>
  <c r="O53" i="521"/>
  <c r="K53" i="521"/>
  <c r="L53" i="521" s="1"/>
  <c r="P52" i="521"/>
  <c r="O52" i="521"/>
  <c r="K52" i="521"/>
  <c r="L52" i="521" s="1"/>
  <c r="P51" i="521"/>
  <c r="O51" i="521"/>
  <c r="K51" i="521"/>
  <c r="L51" i="521" s="1"/>
  <c r="P50" i="521"/>
  <c r="O50" i="521"/>
  <c r="K50" i="521"/>
  <c r="L50" i="521" s="1"/>
  <c r="P49" i="521"/>
  <c r="O49" i="521"/>
  <c r="K49" i="521"/>
  <c r="L49" i="521" s="1"/>
  <c r="P48" i="521"/>
  <c r="O48" i="521"/>
  <c r="K48" i="521"/>
  <c r="L48" i="521" s="1"/>
  <c r="P47" i="521"/>
  <c r="O47" i="521"/>
  <c r="K47" i="521"/>
  <c r="L47" i="521" s="1"/>
  <c r="P46" i="521"/>
  <c r="O46" i="521"/>
  <c r="K46" i="521"/>
  <c r="L46" i="521" s="1"/>
  <c r="P45" i="521"/>
  <c r="O45" i="521"/>
  <c r="K45" i="521"/>
  <c r="L45" i="521" s="1"/>
  <c r="P44" i="521"/>
  <c r="O44" i="521"/>
  <c r="K44" i="521"/>
  <c r="L44" i="521" s="1"/>
  <c r="P43" i="521"/>
  <c r="O43" i="521"/>
  <c r="K43" i="521"/>
  <c r="L43" i="521" s="1"/>
  <c r="P42" i="521"/>
  <c r="O42" i="521"/>
  <c r="K42" i="521"/>
  <c r="L42" i="521" s="1"/>
  <c r="P41" i="521"/>
  <c r="O41" i="521"/>
  <c r="K41" i="521"/>
  <c r="L41" i="521" s="1"/>
  <c r="P40" i="521"/>
  <c r="O40" i="521"/>
  <c r="K40" i="521"/>
  <c r="L40" i="521" s="1"/>
  <c r="P39" i="521"/>
  <c r="O39" i="521"/>
  <c r="K39" i="521"/>
  <c r="L39" i="521" s="1"/>
  <c r="P38" i="521"/>
  <c r="O38" i="521"/>
  <c r="K38" i="521"/>
  <c r="L38" i="521" s="1"/>
  <c r="P37" i="521"/>
  <c r="O37" i="521"/>
  <c r="K37" i="521"/>
  <c r="L37" i="521" s="1"/>
  <c r="P36" i="521"/>
  <c r="O36" i="521"/>
  <c r="K36" i="521"/>
  <c r="L36" i="521" s="1"/>
  <c r="P35" i="521"/>
  <c r="O35" i="521"/>
  <c r="K35" i="521"/>
  <c r="L35" i="521" s="1"/>
  <c r="P34" i="521"/>
  <c r="O34" i="521"/>
  <c r="K34" i="521"/>
  <c r="L34" i="521" s="1"/>
  <c r="P33" i="521"/>
  <c r="O33" i="521"/>
  <c r="K33" i="521"/>
  <c r="L33" i="521" s="1"/>
  <c r="P32" i="521"/>
  <c r="O32" i="521"/>
  <c r="K32" i="521"/>
  <c r="L32" i="521" s="1"/>
  <c r="P31" i="521"/>
  <c r="O31" i="521"/>
  <c r="K31" i="521"/>
  <c r="L31" i="521" s="1"/>
  <c r="P30" i="521"/>
  <c r="O30" i="521"/>
  <c r="K30" i="521"/>
  <c r="L30" i="521" s="1"/>
  <c r="P29" i="521"/>
  <c r="O29" i="521"/>
  <c r="K29" i="521"/>
  <c r="L29" i="521" s="1"/>
  <c r="P28" i="521"/>
  <c r="O28" i="521"/>
  <c r="K28" i="521"/>
  <c r="L28" i="521" s="1"/>
  <c r="P27" i="521"/>
  <c r="O27" i="521"/>
  <c r="K27" i="521"/>
  <c r="L27" i="521" s="1"/>
  <c r="P26" i="521"/>
  <c r="O26" i="521"/>
  <c r="K26" i="521"/>
  <c r="L26" i="521" s="1"/>
  <c r="P25" i="521"/>
  <c r="O25" i="521"/>
  <c r="K25" i="521"/>
  <c r="L25" i="521" s="1"/>
  <c r="P24" i="521"/>
  <c r="O24" i="521"/>
  <c r="K24" i="521"/>
  <c r="L24" i="521" s="1"/>
  <c r="P23" i="521"/>
  <c r="O23" i="521"/>
  <c r="K23" i="521"/>
  <c r="L23" i="521" s="1"/>
  <c r="P22" i="521"/>
  <c r="O22" i="521"/>
  <c r="K22" i="521"/>
  <c r="L22" i="521" s="1"/>
  <c r="P21" i="521"/>
  <c r="O21" i="521"/>
  <c r="K21" i="521"/>
  <c r="L21" i="521" s="1"/>
  <c r="P20" i="521"/>
  <c r="O20" i="521"/>
  <c r="K20" i="521"/>
  <c r="L20" i="521" s="1"/>
  <c r="P19" i="521"/>
  <c r="O19" i="521"/>
  <c r="K19" i="521"/>
  <c r="L19" i="521" s="1"/>
  <c r="P18" i="521"/>
  <c r="O18" i="521"/>
  <c r="K18" i="521"/>
  <c r="L18" i="521" s="1"/>
  <c r="P17" i="521"/>
  <c r="O17" i="521"/>
  <c r="K17" i="521"/>
  <c r="L17" i="521" s="1"/>
  <c r="P16" i="521"/>
  <c r="O16" i="521"/>
  <c r="K16" i="521"/>
  <c r="L16" i="521" s="1"/>
  <c r="P15" i="521"/>
  <c r="O15" i="521"/>
  <c r="K15" i="521"/>
  <c r="L15" i="521" s="1"/>
  <c r="P14" i="521"/>
  <c r="O14" i="521"/>
  <c r="K14" i="521"/>
  <c r="L14" i="521" s="1"/>
  <c r="P13" i="521"/>
  <c r="O13" i="521"/>
  <c r="K13" i="521"/>
  <c r="L13" i="521" s="1"/>
  <c r="P12" i="521"/>
  <c r="O12" i="521"/>
  <c r="K12" i="521"/>
  <c r="L12" i="521" s="1"/>
  <c r="P67" i="519"/>
  <c r="P66" i="519"/>
  <c r="L66" i="519"/>
  <c r="M66" i="519" s="1"/>
  <c r="P65" i="519"/>
  <c r="L65" i="519"/>
  <c r="M65" i="519" s="1"/>
  <c r="P64" i="519"/>
  <c r="L64" i="519"/>
  <c r="M64" i="519" s="1"/>
  <c r="P63" i="519"/>
  <c r="L63" i="519"/>
  <c r="M63" i="519" s="1"/>
  <c r="P62" i="519"/>
  <c r="L62" i="519"/>
  <c r="M62" i="519" s="1"/>
  <c r="P61" i="519"/>
  <c r="L61" i="519"/>
  <c r="M61" i="519" s="1"/>
  <c r="P60" i="519"/>
  <c r="L60" i="519"/>
  <c r="M60" i="519" s="1"/>
  <c r="P59" i="519"/>
  <c r="L59" i="519"/>
  <c r="M59" i="519" s="1"/>
  <c r="P58" i="519"/>
  <c r="L58" i="519"/>
  <c r="M58" i="519" s="1"/>
  <c r="P57" i="519"/>
  <c r="L57" i="519"/>
  <c r="M57" i="519" s="1"/>
  <c r="P56" i="519"/>
  <c r="L56" i="519"/>
  <c r="M56" i="519" s="1"/>
  <c r="P55" i="519"/>
  <c r="L55" i="519"/>
  <c r="M55" i="519" s="1"/>
  <c r="P54" i="519"/>
  <c r="L54" i="519"/>
  <c r="M54" i="519" s="1"/>
  <c r="P53" i="519"/>
  <c r="L53" i="519"/>
  <c r="M53" i="519" s="1"/>
  <c r="P52" i="519"/>
  <c r="L52" i="519"/>
  <c r="M52" i="519" s="1"/>
  <c r="P51" i="519"/>
  <c r="L51" i="519"/>
  <c r="M51" i="519" s="1"/>
  <c r="P50" i="519"/>
  <c r="L50" i="519"/>
  <c r="M50" i="519" s="1"/>
  <c r="P49" i="519"/>
  <c r="L49" i="519"/>
  <c r="M49" i="519" s="1"/>
  <c r="P48" i="519"/>
  <c r="L48" i="519"/>
  <c r="M48" i="519" s="1"/>
  <c r="P47" i="519"/>
  <c r="L47" i="519"/>
  <c r="M47" i="519" s="1"/>
  <c r="P46" i="519"/>
  <c r="L46" i="519"/>
  <c r="M46" i="519" s="1"/>
  <c r="P45" i="519"/>
  <c r="L45" i="519"/>
  <c r="M45" i="519" s="1"/>
  <c r="P44" i="519"/>
  <c r="L44" i="519"/>
  <c r="M44" i="519" s="1"/>
  <c r="P43" i="519"/>
  <c r="L43" i="519"/>
  <c r="M43" i="519" s="1"/>
  <c r="P42" i="519"/>
  <c r="L42" i="519"/>
  <c r="M42" i="519" s="1"/>
  <c r="P41" i="519"/>
  <c r="L41" i="519"/>
  <c r="M41" i="519" s="1"/>
  <c r="P40" i="519"/>
  <c r="L40" i="519"/>
  <c r="M40" i="519" s="1"/>
  <c r="P39" i="519"/>
  <c r="L39" i="519"/>
  <c r="M39" i="519" s="1"/>
  <c r="P38" i="519"/>
  <c r="L38" i="519"/>
  <c r="M38" i="519" s="1"/>
  <c r="P37" i="519"/>
  <c r="L37" i="519"/>
  <c r="M37" i="519" s="1"/>
  <c r="P36" i="519"/>
  <c r="L36" i="519"/>
  <c r="M36" i="519" s="1"/>
  <c r="P35" i="519"/>
  <c r="L35" i="519"/>
  <c r="M35" i="519" s="1"/>
  <c r="P34" i="519"/>
  <c r="L34" i="519"/>
  <c r="M34" i="519" s="1"/>
  <c r="P33" i="519"/>
  <c r="L33" i="519"/>
  <c r="M33" i="519" s="1"/>
  <c r="P32" i="519"/>
  <c r="L32" i="519"/>
  <c r="M32" i="519" s="1"/>
  <c r="P31" i="519"/>
  <c r="L31" i="519"/>
  <c r="M31" i="519" s="1"/>
  <c r="P30" i="519"/>
  <c r="L30" i="519"/>
  <c r="M30" i="519" s="1"/>
  <c r="P29" i="519"/>
  <c r="L29" i="519"/>
  <c r="M29" i="519" s="1"/>
  <c r="P28" i="519"/>
  <c r="L28" i="519"/>
  <c r="M28" i="519" s="1"/>
  <c r="P27" i="519"/>
  <c r="L27" i="519"/>
  <c r="M27" i="519" s="1"/>
  <c r="P26" i="519"/>
  <c r="L26" i="519"/>
  <c r="M26" i="519" s="1"/>
  <c r="P25" i="519"/>
  <c r="L25" i="519"/>
  <c r="M25" i="519" s="1"/>
  <c r="P24" i="519"/>
  <c r="L24" i="519"/>
  <c r="M24" i="519" s="1"/>
  <c r="P23" i="519"/>
  <c r="L23" i="519"/>
  <c r="M23" i="519" s="1"/>
  <c r="P22" i="519"/>
  <c r="L22" i="519"/>
  <c r="M22" i="519" s="1"/>
  <c r="P21" i="519"/>
  <c r="L21" i="519"/>
  <c r="M21" i="519" s="1"/>
  <c r="P20" i="519"/>
  <c r="L20" i="519"/>
  <c r="M20" i="519" s="1"/>
  <c r="P19" i="519"/>
  <c r="L19" i="519"/>
  <c r="M19" i="519" s="1"/>
  <c r="P18" i="519"/>
  <c r="L18" i="519"/>
  <c r="M18" i="519" s="1"/>
  <c r="P17" i="519"/>
  <c r="L17" i="519"/>
  <c r="M17" i="519" s="1"/>
  <c r="P16" i="519"/>
  <c r="L16" i="519"/>
  <c r="M16" i="519" s="1"/>
  <c r="P15" i="519"/>
  <c r="L15" i="519"/>
  <c r="M15" i="519" s="1"/>
  <c r="P14" i="519"/>
  <c r="L14" i="519"/>
  <c r="M14" i="519" s="1"/>
  <c r="P13" i="519"/>
  <c r="L13" i="519"/>
  <c r="M13" i="519" s="1"/>
  <c r="P12" i="519"/>
  <c r="L12" i="519"/>
  <c r="M12" i="519" s="1"/>
  <c r="H66" i="519"/>
  <c r="I66" i="519" s="1"/>
  <c r="D66" i="519"/>
  <c r="E66" i="519" s="1"/>
  <c r="H65" i="519"/>
  <c r="I65" i="519" s="1"/>
  <c r="D65" i="519"/>
  <c r="E65" i="519" s="1"/>
  <c r="H64" i="519"/>
  <c r="I64" i="519" s="1"/>
  <c r="D64" i="519"/>
  <c r="E64" i="519" s="1"/>
  <c r="H67" i="519"/>
  <c r="I67" i="519" s="1"/>
  <c r="D67" i="519"/>
  <c r="E67" i="519" s="1"/>
  <c r="D67" i="521"/>
  <c r="E67" i="521" s="1"/>
  <c r="H67" i="521"/>
  <c r="D67" i="523"/>
  <c r="E67" i="523" s="1"/>
  <c r="D12" i="519"/>
  <c r="E12" i="519" s="1"/>
  <c r="H12" i="519"/>
  <c r="I12" i="519" s="1"/>
  <c r="D13" i="519"/>
  <c r="E13" i="519" s="1"/>
  <c r="H13" i="519"/>
  <c r="I13" i="519" s="1"/>
  <c r="D14" i="519"/>
  <c r="E14" i="519" s="1"/>
  <c r="H14" i="519"/>
  <c r="I14" i="519" s="1"/>
  <c r="D15" i="519"/>
  <c r="E15" i="519" s="1"/>
  <c r="H15" i="519"/>
  <c r="I15" i="519" s="1"/>
  <c r="D16" i="519"/>
  <c r="E16" i="519" s="1"/>
  <c r="H16" i="519"/>
  <c r="I16" i="519" s="1"/>
  <c r="D17" i="519"/>
  <c r="E17" i="519" s="1"/>
  <c r="H17" i="519"/>
  <c r="I17" i="519" s="1"/>
  <c r="D18" i="519"/>
  <c r="E18" i="519" s="1"/>
  <c r="H18" i="519"/>
  <c r="I18" i="519" s="1"/>
  <c r="D19" i="519"/>
  <c r="E19" i="519" s="1"/>
  <c r="H19" i="519"/>
  <c r="I19" i="519" s="1"/>
  <c r="D20" i="519"/>
  <c r="E20" i="519" s="1"/>
  <c r="H20" i="519"/>
  <c r="I20" i="519" s="1"/>
  <c r="D21" i="519"/>
  <c r="E21" i="519" s="1"/>
  <c r="H21" i="519"/>
  <c r="I21" i="519" s="1"/>
  <c r="D22" i="519"/>
  <c r="E22" i="519" s="1"/>
  <c r="H22" i="519"/>
  <c r="I22" i="519" s="1"/>
  <c r="D23" i="519"/>
  <c r="E23" i="519" s="1"/>
  <c r="H23" i="519"/>
  <c r="I23" i="519" s="1"/>
  <c r="D24" i="519"/>
  <c r="E24" i="519" s="1"/>
  <c r="H24" i="519"/>
  <c r="I24" i="519" s="1"/>
  <c r="D25" i="519"/>
  <c r="E25" i="519" s="1"/>
  <c r="H25" i="519"/>
  <c r="I25" i="519" s="1"/>
  <c r="D26" i="519"/>
  <c r="E26" i="519" s="1"/>
  <c r="H26" i="519"/>
  <c r="I26" i="519" s="1"/>
  <c r="D27" i="519"/>
  <c r="E27" i="519" s="1"/>
  <c r="H27" i="519"/>
  <c r="I27" i="519" s="1"/>
  <c r="D28" i="519"/>
  <c r="E28" i="519" s="1"/>
  <c r="H28" i="519"/>
  <c r="I28" i="519" s="1"/>
  <c r="D29" i="519"/>
  <c r="E29" i="519" s="1"/>
  <c r="H29" i="519"/>
  <c r="I29" i="519" s="1"/>
  <c r="D30" i="519"/>
  <c r="E30" i="519" s="1"/>
  <c r="H30" i="519"/>
  <c r="I30" i="519" s="1"/>
  <c r="D31" i="519"/>
  <c r="E31" i="519" s="1"/>
  <c r="H31" i="519"/>
  <c r="I31" i="519" s="1"/>
  <c r="D32" i="519"/>
  <c r="E32" i="519" s="1"/>
  <c r="H32" i="519"/>
  <c r="I32" i="519" s="1"/>
  <c r="D33" i="519"/>
  <c r="E33" i="519" s="1"/>
  <c r="H33" i="519"/>
  <c r="I33" i="519" s="1"/>
  <c r="D34" i="519"/>
  <c r="E34" i="519" s="1"/>
  <c r="H34" i="519"/>
  <c r="I34" i="519" s="1"/>
  <c r="D35" i="519"/>
  <c r="E35" i="519" s="1"/>
  <c r="H35" i="519"/>
  <c r="I35" i="519" s="1"/>
  <c r="D36" i="519"/>
  <c r="E36" i="519" s="1"/>
  <c r="H36" i="519"/>
  <c r="I36" i="519" s="1"/>
  <c r="D37" i="519"/>
  <c r="E37" i="519" s="1"/>
  <c r="H37" i="519"/>
  <c r="I37" i="519" s="1"/>
  <c r="D38" i="519"/>
  <c r="E38" i="519" s="1"/>
  <c r="H38" i="519"/>
  <c r="I38" i="519" s="1"/>
  <c r="D39" i="519"/>
  <c r="E39" i="519" s="1"/>
  <c r="H39" i="519"/>
  <c r="I39" i="519" s="1"/>
  <c r="D40" i="519"/>
  <c r="E40" i="519" s="1"/>
  <c r="H40" i="519"/>
  <c r="I40" i="519" s="1"/>
  <c r="D41" i="519"/>
  <c r="E41" i="519" s="1"/>
  <c r="H41" i="519"/>
  <c r="I41" i="519" s="1"/>
  <c r="D42" i="519"/>
  <c r="E42" i="519" s="1"/>
  <c r="H42" i="519"/>
  <c r="I42" i="519" s="1"/>
  <c r="D43" i="519"/>
  <c r="E43" i="519" s="1"/>
  <c r="H43" i="519"/>
  <c r="I43" i="519" s="1"/>
  <c r="D44" i="519"/>
  <c r="E44" i="519" s="1"/>
  <c r="H44" i="519"/>
  <c r="I44" i="519" s="1"/>
  <c r="D45" i="519"/>
  <c r="E45" i="519" s="1"/>
  <c r="H45" i="519"/>
  <c r="I45" i="519" s="1"/>
  <c r="D46" i="519"/>
  <c r="E46" i="519" s="1"/>
  <c r="H46" i="519"/>
  <c r="I46" i="519" s="1"/>
  <c r="D47" i="519"/>
  <c r="E47" i="519" s="1"/>
  <c r="H47" i="519"/>
  <c r="I47" i="519" s="1"/>
  <c r="D48" i="519"/>
  <c r="E48" i="519" s="1"/>
  <c r="H48" i="519"/>
  <c r="I48" i="519" s="1"/>
  <c r="D49" i="519"/>
  <c r="E49" i="519" s="1"/>
  <c r="H49" i="519"/>
  <c r="I49" i="519" s="1"/>
  <c r="D50" i="519"/>
  <c r="E50" i="519" s="1"/>
  <c r="H50" i="519"/>
  <c r="I50" i="519" s="1"/>
  <c r="D51" i="519"/>
  <c r="E51" i="519" s="1"/>
  <c r="H51" i="519"/>
  <c r="I51" i="519" s="1"/>
  <c r="D52" i="519"/>
  <c r="E52" i="519" s="1"/>
  <c r="H52" i="519"/>
  <c r="I52" i="519" s="1"/>
  <c r="D53" i="519"/>
  <c r="E53" i="519" s="1"/>
  <c r="H53" i="519"/>
  <c r="I53" i="519" s="1"/>
  <c r="D54" i="519"/>
  <c r="E54" i="519" s="1"/>
  <c r="H54" i="519"/>
  <c r="I54" i="519" s="1"/>
  <c r="D55" i="519"/>
  <c r="E55" i="519" s="1"/>
  <c r="H55" i="519"/>
  <c r="I55" i="519" s="1"/>
  <c r="D56" i="519"/>
  <c r="E56" i="519" s="1"/>
  <c r="H56" i="519"/>
  <c r="I56" i="519" s="1"/>
  <c r="D57" i="519"/>
  <c r="E57" i="519" s="1"/>
  <c r="H57" i="519"/>
  <c r="I57" i="519" s="1"/>
  <c r="D58" i="519"/>
  <c r="E58" i="519" s="1"/>
  <c r="H58" i="519"/>
  <c r="I58" i="519" s="1"/>
  <c r="D59" i="519"/>
  <c r="E59" i="519" s="1"/>
  <c r="H59" i="519"/>
  <c r="I59" i="519" s="1"/>
  <c r="D60" i="519"/>
  <c r="E60" i="519" s="1"/>
  <c r="H60" i="519"/>
  <c r="I60" i="519" s="1"/>
  <c r="D61" i="519"/>
  <c r="E61" i="519" s="1"/>
  <c r="H61" i="519"/>
  <c r="I61" i="519" s="1"/>
  <c r="D62" i="519"/>
  <c r="E62" i="519" s="1"/>
  <c r="H62" i="519"/>
  <c r="I62" i="519" s="1"/>
  <c r="D63" i="519"/>
  <c r="E63" i="519" s="1"/>
  <c r="H63" i="519"/>
  <c r="I63" i="519" s="1"/>
  <c r="D12" i="521"/>
  <c r="E12" i="521"/>
  <c r="H12" i="521"/>
  <c r="D13" i="521"/>
  <c r="E13" i="521" s="1"/>
  <c r="H13" i="521"/>
  <c r="D14" i="521"/>
  <c r="E14" i="521"/>
  <c r="H14" i="521"/>
  <c r="D15" i="521"/>
  <c r="E15" i="521" s="1"/>
  <c r="H15" i="521"/>
  <c r="D16" i="521"/>
  <c r="E16" i="521"/>
  <c r="H16" i="521"/>
  <c r="D17" i="521"/>
  <c r="E17" i="521" s="1"/>
  <c r="H17" i="521"/>
  <c r="D18" i="521"/>
  <c r="E18" i="521"/>
  <c r="H18" i="521"/>
  <c r="D19" i="521"/>
  <c r="E19" i="521" s="1"/>
  <c r="H19" i="521"/>
  <c r="D20" i="521"/>
  <c r="E20" i="521"/>
  <c r="H20" i="521"/>
  <c r="D21" i="521"/>
  <c r="E21" i="521" s="1"/>
  <c r="H21" i="521"/>
  <c r="D22" i="521"/>
  <c r="E22" i="521"/>
  <c r="H22" i="521"/>
  <c r="D23" i="521"/>
  <c r="E23" i="521" s="1"/>
  <c r="H23" i="521"/>
  <c r="D24" i="521"/>
  <c r="E24" i="521"/>
  <c r="H24" i="521"/>
  <c r="D25" i="521"/>
  <c r="E25" i="521" s="1"/>
  <c r="H25" i="521"/>
  <c r="D26" i="521"/>
  <c r="E26" i="521"/>
  <c r="H26" i="521"/>
  <c r="D27" i="521"/>
  <c r="E27" i="521" s="1"/>
  <c r="H27" i="521"/>
  <c r="D28" i="521"/>
  <c r="E28" i="521"/>
  <c r="H28" i="521"/>
  <c r="D29" i="521"/>
  <c r="E29" i="521" s="1"/>
  <c r="H29" i="521"/>
  <c r="D30" i="521"/>
  <c r="E30" i="521" s="1"/>
  <c r="H30" i="521"/>
  <c r="D31" i="521"/>
  <c r="E31" i="521"/>
  <c r="H31" i="521"/>
  <c r="D32" i="521"/>
  <c r="E32" i="521" s="1"/>
  <c r="H32" i="521"/>
  <c r="D33" i="521"/>
  <c r="E33" i="521"/>
  <c r="H33" i="521"/>
  <c r="D34" i="521"/>
  <c r="E34" i="521" s="1"/>
  <c r="H34" i="521"/>
  <c r="D35" i="521"/>
  <c r="E35" i="521" s="1"/>
  <c r="H35" i="521"/>
  <c r="D36" i="521"/>
  <c r="E36" i="521"/>
  <c r="H36" i="521"/>
  <c r="D37" i="521"/>
  <c r="E37" i="521" s="1"/>
  <c r="H37" i="521"/>
  <c r="D38" i="521"/>
  <c r="E38" i="521"/>
  <c r="H38" i="521"/>
  <c r="D39" i="521"/>
  <c r="E39" i="521" s="1"/>
  <c r="H39" i="521"/>
  <c r="D40" i="521"/>
  <c r="E40" i="521"/>
  <c r="H40" i="521"/>
  <c r="D41" i="521"/>
  <c r="E41" i="521" s="1"/>
  <c r="H41" i="521"/>
  <c r="D42" i="521"/>
  <c r="E42" i="521" s="1"/>
  <c r="H42" i="521"/>
  <c r="D43" i="521"/>
  <c r="E43" i="521" s="1"/>
  <c r="H43" i="521"/>
  <c r="D44" i="521"/>
  <c r="E44" i="521" s="1"/>
  <c r="H44" i="521"/>
  <c r="D45" i="521"/>
  <c r="E45" i="521" s="1"/>
  <c r="H45" i="521"/>
  <c r="D46" i="521"/>
  <c r="E46" i="521" s="1"/>
  <c r="H46" i="521"/>
  <c r="D47" i="521"/>
  <c r="E47" i="521" s="1"/>
  <c r="H47" i="521"/>
  <c r="D48" i="521"/>
  <c r="E48" i="521" s="1"/>
  <c r="H48" i="521"/>
  <c r="D49" i="521"/>
  <c r="E49" i="521" s="1"/>
  <c r="H49" i="521"/>
  <c r="D50" i="521"/>
  <c r="E50" i="521"/>
  <c r="H50" i="521"/>
  <c r="D51" i="521"/>
  <c r="E51" i="521" s="1"/>
  <c r="H51" i="521"/>
  <c r="D52" i="521"/>
  <c r="E52" i="521" s="1"/>
  <c r="H52" i="521"/>
  <c r="D53" i="521"/>
  <c r="E53" i="521" s="1"/>
  <c r="H53" i="521"/>
  <c r="D54" i="521"/>
  <c r="E54" i="521" s="1"/>
  <c r="H54" i="521"/>
  <c r="D55" i="521"/>
  <c r="E55" i="521" s="1"/>
  <c r="H55" i="521"/>
  <c r="D56" i="521"/>
  <c r="E56" i="521" s="1"/>
  <c r="H56" i="521"/>
  <c r="D57" i="521"/>
  <c r="E57" i="521" s="1"/>
  <c r="H57" i="521"/>
  <c r="D58" i="521"/>
  <c r="E58" i="521"/>
  <c r="H58" i="521"/>
  <c r="D59" i="521"/>
  <c r="E59" i="521" s="1"/>
  <c r="H59" i="521"/>
  <c r="D60" i="521"/>
  <c r="E60" i="521"/>
  <c r="H60" i="521"/>
  <c r="D61" i="521"/>
  <c r="E61" i="521" s="1"/>
  <c r="H61" i="521"/>
  <c r="D62" i="521"/>
  <c r="E62" i="521"/>
  <c r="H62" i="521"/>
  <c r="D63" i="521"/>
  <c r="E63" i="521" s="1"/>
  <c r="H63" i="521"/>
  <c r="D64" i="521"/>
  <c r="E64" i="521"/>
  <c r="H64" i="521"/>
  <c r="D65" i="521"/>
  <c r="E65" i="521"/>
  <c r="H65" i="521"/>
  <c r="D66" i="521"/>
  <c r="E66" i="521"/>
  <c r="H66" i="521"/>
  <c r="D12" i="523"/>
  <c r="E12" i="523" s="1"/>
  <c r="D13" i="523"/>
  <c r="E13" i="523" s="1"/>
  <c r="D14" i="523"/>
  <c r="E14" i="523" s="1"/>
  <c r="D15" i="523"/>
  <c r="E15" i="523" s="1"/>
  <c r="D16" i="523"/>
  <c r="E16" i="523" s="1"/>
  <c r="D17" i="523"/>
  <c r="E17" i="523" s="1"/>
  <c r="D18" i="523"/>
  <c r="E18" i="523" s="1"/>
  <c r="D19" i="523"/>
  <c r="E19" i="523" s="1"/>
  <c r="D20" i="523"/>
  <c r="E20" i="523" s="1"/>
  <c r="D21" i="523"/>
  <c r="E21" i="523" s="1"/>
  <c r="D22" i="523"/>
  <c r="E22" i="523" s="1"/>
  <c r="D23" i="523"/>
  <c r="E23" i="523" s="1"/>
  <c r="D24" i="523"/>
  <c r="E24" i="523" s="1"/>
  <c r="D25" i="523"/>
  <c r="E25" i="523" s="1"/>
  <c r="D26" i="523"/>
  <c r="E26" i="523" s="1"/>
  <c r="D27" i="523"/>
  <c r="E27" i="523" s="1"/>
  <c r="D28" i="523"/>
  <c r="E28" i="523" s="1"/>
  <c r="D29" i="523"/>
  <c r="E29" i="523" s="1"/>
  <c r="D30" i="523"/>
  <c r="E30" i="523" s="1"/>
  <c r="D31" i="523"/>
  <c r="E31" i="523" s="1"/>
  <c r="D32" i="523"/>
  <c r="E32" i="523" s="1"/>
  <c r="D33" i="523"/>
  <c r="E33" i="523" s="1"/>
  <c r="D34" i="523"/>
  <c r="E34" i="523" s="1"/>
  <c r="D35" i="523"/>
  <c r="E35" i="523" s="1"/>
  <c r="D36" i="523"/>
  <c r="E36" i="523" s="1"/>
  <c r="D37" i="523"/>
  <c r="E37" i="523" s="1"/>
  <c r="D38" i="523"/>
  <c r="E38" i="523" s="1"/>
  <c r="D39" i="523"/>
  <c r="E39" i="523" s="1"/>
  <c r="D40" i="523"/>
  <c r="E40" i="523" s="1"/>
  <c r="D41" i="523"/>
  <c r="E41" i="523" s="1"/>
  <c r="D42" i="523"/>
  <c r="E42" i="523" s="1"/>
  <c r="D43" i="523"/>
  <c r="E43" i="523" s="1"/>
  <c r="D44" i="523"/>
  <c r="E44" i="523" s="1"/>
  <c r="D45" i="523"/>
  <c r="E45" i="523" s="1"/>
  <c r="D46" i="523"/>
  <c r="E46" i="523" s="1"/>
  <c r="D47" i="523"/>
  <c r="E47" i="523" s="1"/>
  <c r="D48" i="523"/>
  <c r="E48" i="523" s="1"/>
  <c r="D49" i="523"/>
  <c r="E49" i="523" s="1"/>
  <c r="D50" i="523"/>
  <c r="E50" i="523" s="1"/>
  <c r="D51" i="523"/>
  <c r="E51" i="523" s="1"/>
  <c r="D52" i="523"/>
  <c r="E52" i="523" s="1"/>
  <c r="D53" i="523"/>
  <c r="E53" i="523" s="1"/>
  <c r="D54" i="523"/>
  <c r="E54" i="523" s="1"/>
  <c r="D55" i="523"/>
  <c r="E55" i="523" s="1"/>
  <c r="D56" i="523"/>
  <c r="E56" i="523" s="1"/>
  <c r="D57" i="523"/>
  <c r="E57" i="523" s="1"/>
  <c r="D58" i="523"/>
  <c r="E58" i="523" s="1"/>
  <c r="D59" i="523"/>
  <c r="E59" i="523" s="1"/>
  <c r="D60" i="523"/>
  <c r="E60" i="523" s="1"/>
  <c r="D61" i="523"/>
  <c r="E61" i="523" s="1"/>
  <c r="D62" i="523"/>
  <c r="E62" i="523" s="1"/>
  <c r="D63" i="523"/>
  <c r="E63" i="523" s="1"/>
  <c r="D64" i="523"/>
  <c r="E64" i="523" s="1"/>
  <c r="D65" i="523"/>
  <c r="E65" i="523" s="1"/>
  <c r="D66" i="523"/>
  <c r="E66" i="523" s="1"/>
</calcChain>
</file>

<file path=xl/sharedStrings.xml><?xml version="1.0" encoding="utf-8"?>
<sst xmlns="http://schemas.openxmlformats.org/spreadsheetml/2006/main" count="879" uniqueCount="161">
  <si>
    <t xml:space="preserve">Внесено представлений </t>
  </si>
  <si>
    <t>Количество выявленных и поставленных на учет по инициативе прокурора преступлений, ранее известных, но по разным причинам не учтенных</t>
  </si>
  <si>
    <t>Возбуждено уголовных дел по результатам отмены постановлений об отказе в возбуждении уголовного дела</t>
  </si>
  <si>
    <t>Предостережено лиц о недопустимости нарушения закона</t>
  </si>
  <si>
    <t>Привлечено к дисциплинарной ответственности</t>
  </si>
  <si>
    <t>Отменено постановлений о возбуждении уголовного дела</t>
  </si>
  <si>
    <t>Предостережено лиц о недопустимости нарушения законов</t>
  </si>
  <si>
    <t>Направлено материалов для решения вопроса об уголовном преследовании в порядке  ч.2 ст.37 УПК РФ</t>
  </si>
  <si>
    <t>Возбуждено уголовных дел по рассмотренным материалам</t>
  </si>
  <si>
    <t>Отменено постановлений о приостановлении предварительного расследования</t>
  </si>
  <si>
    <t>Возбуждено уголовных дел</t>
  </si>
  <si>
    <t xml:space="preserve">НАДЗОР ЗА ИСПОЛНЕНИЕМ ЗАКОНОВ НА ДОСУДЕБНОЙ СТАДИИ УГОЛОВНОГО СУДОПРОИЗВОДСТВА </t>
  </si>
  <si>
    <t>Из рассмотренных судом заявлений удовлетворено</t>
  </si>
  <si>
    <t>Отменено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</si>
  <si>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</si>
  <si>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Выявлено прокурором нарушений законов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</si>
  <si>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</si>
  <si>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</si>
  <si>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 РФ</t>
  </si>
  <si>
    <t>Удовлетворено требований прокурора об устранении нарушений</t>
  </si>
  <si>
    <t>Привлечено лиц к дисциплинарной ответственности по мерам прокурорского реагирования</t>
  </si>
  <si>
    <t>Самарский</t>
  </si>
  <si>
    <t>Кировский</t>
  </si>
  <si>
    <t>Советский</t>
  </si>
  <si>
    <t>Ленинский</t>
  </si>
  <si>
    <t>Октябрьский</t>
  </si>
  <si>
    <t>Красноглинский</t>
  </si>
  <si>
    <t>Куйбышевский</t>
  </si>
  <si>
    <t>Железнодорожный</t>
  </si>
  <si>
    <t>Промышленный</t>
  </si>
  <si>
    <t>Центральный</t>
  </si>
  <si>
    <t>Автозаводский</t>
  </si>
  <si>
    <t>Комсомольский</t>
  </si>
  <si>
    <t>Сызрань</t>
  </si>
  <si>
    <t>Чапаевск</t>
  </si>
  <si>
    <t>Жигулевск</t>
  </si>
  <si>
    <t>Новокуйбышевск</t>
  </si>
  <si>
    <t>Отрадный</t>
  </si>
  <si>
    <t>Октябрьск</t>
  </si>
  <si>
    <t>Алексеевский</t>
  </si>
  <si>
    <t>Безенчукский</t>
  </si>
  <si>
    <t>Богатовский</t>
  </si>
  <si>
    <t>Борский</t>
  </si>
  <si>
    <t>Б-Глушицкий</t>
  </si>
  <si>
    <t>Б-Черниговский</t>
  </si>
  <si>
    <t>Волжский</t>
  </si>
  <si>
    <t>Елховский</t>
  </si>
  <si>
    <t>Исаклинский</t>
  </si>
  <si>
    <t>Кинельский</t>
  </si>
  <si>
    <t>К-Черкасский</t>
  </si>
  <si>
    <t>Клявлинский</t>
  </si>
  <si>
    <t>Кошкинский</t>
  </si>
  <si>
    <t>Красноармейский</t>
  </si>
  <si>
    <t>Красноярский</t>
  </si>
  <si>
    <t>Камышлинский</t>
  </si>
  <si>
    <t>Нефтегорский</t>
  </si>
  <si>
    <t>Пестравский</t>
  </si>
  <si>
    <t>Похвистневский</t>
  </si>
  <si>
    <t>Приволжский</t>
  </si>
  <si>
    <t>Сергиевский</t>
  </si>
  <si>
    <t>Ставропольский</t>
  </si>
  <si>
    <t>Сызранский</t>
  </si>
  <si>
    <t>Хворостянский</t>
  </si>
  <si>
    <t>Шенталинский</t>
  </si>
  <si>
    <t>Шигонский</t>
  </si>
  <si>
    <t>Ч-Вершинский</t>
  </si>
  <si>
    <t>ПО СЕЛАМ</t>
  </si>
  <si>
    <t>ПО ОБЛАСТИ</t>
  </si>
  <si>
    <t>список</t>
  </si>
  <si>
    <t>пр</t>
  </si>
  <si>
    <t>тек</t>
  </si>
  <si>
    <t>конец</t>
  </si>
  <si>
    <t>пр.</t>
  </si>
  <si>
    <t>тек.</t>
  </si>
  <si>
    <t>гСамара</t>
  </si>
  <si>
    <t>гТольятти</t>
  </si>
  <si>
    <t>Область</t>
  </si>
  <si>
    <t>ПО САМАРЕ</t>
  </si>
  <si>
    <t>ПО ТОЛЬЯТТИ</t>
  </si>
  <si>
    <t>ПО ГОРОДАМ</t>
  </si>
  <si>
    <t>ИТУ Самара</t>
  </si>
  <si>
    <t>ВСЕГО</t>
  </si>
  <si>
    <t>ВЧ</t>
  </si>
  <si>
    <t>удельный вес</t>
  </si>
  <si>
    <t>%</t>
  </si>
  <si>
    <t>+ / -</t>
  </si>
  <si>
    <t>лист</t>
  </si>
  <si>
    <t>Выявлено нарушений - всего</t>
  </si>
  <si>
    <t>В сфере экономики</t>
  </si>
  <si>
    <t>о землепользовании</t>
  </si>
  <si>
    <t>о бюджете</t>
  </si>
  <si>
    <t>В сфере соблюдения прав и свобод человека и гражданина</t>
  </si>
  <si>
    <t>в том числе</t>
  </si>
  <si>
    <t>Иное законодательство</t>
  </si>
  <si>
    <t>Выявлено незаконных правовых актов</t>
  </si>
  <si>
    <t>Принесено протестов</t>
  </si>
  <si>
    <t>из них</t>
  </si>
  <si>
    <t>В сфере окружающей среды</t>
  </si>
  <si>
    <t>Направлено заявлений в суд</t>
  </si>
  <si>
    <t>Внесено представлений</t>
  </si>
  <si>
    <t>административной</t>
  </si>
  <si>
    <t>Выявлено нарушений законов</t>
  </si>
  <si>
    <t>Из рассмотренных протестов удовлетворено</t>
  </si>
  <si>
    <t>ИТУ_Тольятти</t>
  </si>
  <si>
    <t>По постановлению прокурора привлечено лиц к административной ответственности</t>
  </si>
  <si>
    <t>Предъявлено исков (заявлений)</t>
  </si>
  <si>
    <t>прошлый 
год</t>
  </si>
  <si>
    <t>текущий 
год</t>
  </si>
  <si>
    <t>$I$13</t>
  </si>
  <si>
    <t>$J$13</t>
  </si>
  <si>
    <t>$K$13</t>
  </si>
  <si>
    <t>$L$13</t>
  </si>
  <si>
    <t>$N$13</t>
  </si>
  <si>
    <t>$M$13</t>
  </si>
  <si>
    <t>$O$13</t>
  </si>
  <si>
    <t>$P$13</t>
  </si>
  <si>
    <t>$Q$13</t>
  </si>
  <si>
    <t>$R$13</t>
  </si>
  <si>
    <t>$S$13</t>
  </si>
  <si>
    <t xml:space="preserve">Удовлетворено </t>
  </si>
  <si>
    <t xml:space="preserve">уд. вес </t>
  </si>
  <si>
    <t>ПМ</t>
  </si>
  <si>
    <t>Надзор за исполнением законов администрациями учреждений и органов, исполняющих уголовные наказания, и следственных изоляторов</t>
  </si>
  <si>
    <t>Проведено проверок всего</t>
  </si>
  <si>
    <t>Следственные изоляторы и помещения, функционирующие в режиме следственных изоляторов</t>
  </si>
  <si>
    <t>Исправительные учреждения</t>
  </si>
  <si>
    <t>Уголовно-исполнительные инспекции</t>
  </si>
  <si>
    <t>По представлениям прокурора наказано в дисциплинарном порядке работников уголовно-исполнительной системы</t>
  </si>
  <si>
    <t>Органы внутренних дел</t>
  </si>
  <si>
    <t xml:space="preserve">Принесено протестов </t>
  </si>
  <si>
    <t>НАДЗОР ЗА ИСПОЛНЕНИЕМ ФЕДЕРАЛЬНОГО ЗАКОНОДАТЕЛЬСТВА</t>
  </si>
  <si>
    <t>прошлый год</t>
  </si>
  <si>
    <t>текущий год</t>
  </si>
  <si>
    <t>Направлено материалов для решения вопроса об уголовном  преследовании  в порядке
п. 2 ч. 2 ст. 37 УПК РФ</t>
  </si>
  <si>
    <t>Возбуждено уголовных дел по материалам, направленным прокурором в порядке
п. 2 ч. 2 ст. 37 УПК РФ</t>
  </si>
  <si>
    <t>$J$15</t>
  </si>
  <si>
    <t>$I$16</t>
  </si>
  <si>
    <t>$I$15</t>
  </si>
  <si>
    <t>$J$16</t>
  </si>
  <si>
    <t>болванка</t>
  </si>
  <si>
    <t>Выявлено нарушений</t>
  </si>
  <si>
    <t>НАДЗОР ЗА ИСПОЛНЕНИЕМ ЗАКОНОВ И ЗАКОННОСТЬЮ ПРАВОВЫХ АКТОВ</t>
  </si>
  <si>
    <t>По представлению прокурора привлечено к ответственности лиц</t>
  </si>
  <si>
    <t xml:space="preserve">дисциплинарной </t>
  </si>
  <si>
    <r>
      <rPr>
        <b/>
        <sz val="13"/>
        <rFont val="Arial Cyr"/>
        <charset val="204"/>
      </rPr>
      <t>Предостережено</t>
    </r>
    <r>
      <rPr>
        <sz val="13"/>
        <rFont val="Arial Cyr"/>
        <charset val="204"/>
      </rPr>
      <t xml:space="preserve"> лиц о недопустимости нарушения закона</t>
    </r>
  </si>
  <si>
    <t>Направлено материалов в правоохранительные органы в порядке п. 2 ч. 2 ст. 37 УПК РФ</t>
  </si>
  <si>
    <t>$M$15</t>
  </si>
  <si>
    <t>$L$15</t>
  </si>
  <si>
    <t>$N$15</t>
  </si>
  <si>
    <t>$Q$15</t>
  </si>
  <si>
    <t>$R$15</t>
  </si>
  <si>
    <t>о государственной собственности</t>
  </si>
  <si>
    <t>о закупках товаров, работ, услуг для обеспечения государственных и муниципальных нужд, а также отдельными видами юридических лиц</t>
  </si>
  <si>
    <t>$O$15</t>
  </si>
  <si>
    <t>$S$15</t>
  </si>
  <si>
    <t>$P$15</t>
  </si>
  <si>
    <t>Иные учреждениях, участвующих в исполнении наказаний</t>
  </si>
  <si>
    <t>Направлено материалов для решения вопроса об уголовном преследовании в порядке п. 2 ч. 2 ст. 37 УПК РФ</t>
  </si>
  <si>
    <t>$K$15</t>
  </si>
  <si>
    <t>$K$16</t>
  </si>
  <si>
    <t>В СФЕРЕ ЭКОНОМИКИ (ВСЕГО)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</si>
</sst>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2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8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3"/>
      <name val="Arial Cyr"/>
      <charset val="204"/>
    </font>
    <font>
      <b/>
      <sz val="11"/>
      <name val="Arial Cyr"/>
      <family val="2"/>
      <charset val="204"/>
    </font>
    <font>
      <sz val="13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3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theme="0"/>
      </patternFill>
    </fill>
    <fill>
      <patternFill patternType="gray0625">
        <fgColor theme="0"/>
      </patternFill>
    </fill>
    <fill>
      <patternFill patternType="solid">
        <fgColor rgb="FF92D050"/>
        <bgColor theme="0"/>
      </patternFill>
    </fill>
  </fills>
  <borders count="9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hidden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/>
    <xf numFmtId="0" fontId="5" fillId="0" borderId="10" xfId="0" applyFont="1" applyBorder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Alignment="1" applyProtection="1">
      <alignment horizontal="right" vertical="justify"/>
      <protection hidden="1"/>
    </xf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23" xfId="0" applyFont="1" applyBorder="1" applyAlignment="1" applyProtection="1">
      <alignment horizontal="center"/>
      <protection hidden="1"/>
    </xf>
    <xf numFmtId="0" fontId="5" fillId="0" borderId="0" xfId="0" applyFont="1"/>
    <xf numFmtId="0" fontId="8" fillId="0" borderId="0" xfId="0" applyFont="1" applyAlignment="1" applyProtection="1">
      <alignment horizontal="right" vertical="justify"/>
      <protection hidden="1"/>
    </xf>
    <xf numFmtId="0" fontId="8" fillId="0" borderId="0" xfId="0" applyFont="1" applyBorder="1" applyAlignment="1" applyProtection="1">
      <alignment horizontal="right" vertical="justify"/>
      <protection hidden="1"/>
    </xf>
    <xf numFmtId="0" fontId="3" fillId="0" borderId="0" xfId="0" applyFont="1" applyProtection="1"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32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33" xfId="0" applyFont="1" applyBorder="1" applyAlignment="1"/>
    <xf numFmtId="0" fontId="5" fillId="0" borderId="3" xfId="0" applyFont="1" applyBorder="1" applyProtection="1">
      <protection hidden="1"/>
    </xf>
    <xf numFmtId="0" fontId="7" fillId="0" borderId="8" xfId="0" quotePrefix="1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15" fillId="0" borderId="8" xfId="0" quotePrefix="1" applyFont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7" fillId="0" borderId="9" xfId="0" quotePrefix="1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 textRotation="90" wrapText="1"/>
      <protection hidden="1"/>
    </xf>
    <xf numFmtId="0" fontId="5" fillId="0" borderId="35" xfId="0" applyFont="1" applyFill="1" applyBorder="1" applyAlignment="1" applyProtection="1">
      <alignment horizontal="center" vertical="center" wrapText="1"/>
      <protection hidden="1"/>
    </xf>
    <xf numFmtId="0" fontId="5" fillId="0" borderId="36" xfId="0" applyFont="1" applyBorder="1" applyAlignment="1" applyProtection="1">
      <alignment horizontal="center"/>
      <protection hidden="1"/>
    </xf>
    <xf numFmtId="0" fontId="15" fillId="0" borderId="8" xfId="0" applyFont="1" applyBorder="1" applyAlignment="1" applyProtection="1">
      <alignment horizontal="center" vertical="center" textRotation="90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0" fontId="0" fillId="0" borderId="3" xfId="0" applyBorder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8" fillId="0" borderId="0" xfId="0" applyFont="1" applyAlignment="1" applyProtection="1">
      <alignment horizontal="right"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40" xfId="0" quotePrefix="1" applyBorder="1" applyAlignment="1" applyProtection="1">
      <alignment horizontal="center"/>
      <protection hidden="1"/>
    </xf>
    <xf numFmtId="0" fontId="0" fillId="0" borderId="28" xfId="0" applyBorder="1" applyProtection="1"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" fontId="0" fillId="3" borderId="42" xfId="0" applyNumberFormat="1" applyFont="1" applyFill="1" applyBorder="1" applyAlignment="1" applyProtection="1">
      <alignment horizontal="center" vertical="center"/>
      <protection hidden="1"/>
    </xf>
    <xf numFmtId="0" fontId="4" fillId="3" borderId="42" xfId="0" applyFont="1" applyFill="1" applyBorder="1" applyAlignment="1" applyProtection="1">
      <alignment horizontal="center" vertical="center"/>
      <protection hidden="1"/>
    </xf>
    <xf numFmtId="165" fontId="4" fillId="3" borderId="42" xfId="0" applyNumberFormat="1" applyFont="1" applyFill="1" applyBorder="1" applyAlignment="1" applyProtection="1">
      <alignment horizontal="center" vertical="center"/>
      <protection hidden="1"/>
    </xf>
    <xf numFmtId="165" fontId="8" fillId="3" borderId="43" xfId="0" applyNumberFormat="1" applyFont="1" applyFill="1" applyBorder="1" applyAlignment="1" applyProtection="1">
      <alignment horizontal="center" vertical="center"/>
      <protection hidden="1"/>
    </xf>
    <xf numFmtId="1" fontId="0" fillId="3" borderId="8" xfId="0" applyNumberFormat="1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165" fontId="4" fillId="3" borderId="8" xfId="0" applyNumberFormat="1" applyFont="1" applyFill="1" applyBorder="1" applyAlignment="1" applyProtection="1">
      <alignment horizontal="center" vertical="center"/>
      <protection hidden="1"/>
    </xf>
    <xf numFmtId="165" fontId="8" fillId="3" borderId="9" xfId="0" applyNumberFormat="1" applyFont="1" applyFill="1" applyBorder="1" applyAlignment="1" applyProtection="1">
      <alignment horizontal="center" vertical="center"/>
      <protection hidden="1"/>
    </xf>
    <xf numFmtId="1" fontId="0" fillId="3" borderId="44" xfId="0" applyNumberFormat="1" applyFont="1" applyFill="1" applyBorder="1" applyAlignment="1" applyProtection="1">
      <alignment horizontal="center" vertical="center"/>
      <protection hidden="1"/>
    </xf>
    <xf numFmtId="0" fontId="4" fillId="3" borderId="44" xfId="0" applyFont="1" applyFill="1" applyBorder="1" applyAlignment="1" applyProtection="1">
      <alignment horizontal="center" vertical="center"/>
      <protection hidden="1"/>
    </xf>
    <xf numFmtId="165" fontId="4" fillId="3" borderId="44" xfId="0" applyNumberFormat="1" applyFont="1" applyFill="1" applyBorder="1" applyAlignment="1" applyProtection="1">
      <alignment horizontal="center" vertical="center"/>
      <protection hidden="1"/>
    </xf>
    <xf numFmtId="165" fontId="8" fillId="3" borderId="45" xfId="0" applyNumberFormat="1" applyFont="1" applyFill="1" applyBorder="1" applyAlignment="1" applyProtection="1">
      <alignment horizontal="center" vertical="center"/>
      <protection hidden="1"/>
    </xf>
    <xf numFmtId="1" fontId="0" fillId="3" borderId="46" xfId="0" applyNumberFormat="1" applyFont="1" applyFill="1" applyBorder="1" applyAlignment="1" applyProtection="1">
      <alignment horizontal="center" vertical="center"/>
      <protection hidden="1"/>
    </xf>
    <xf numFmtId="1" fontId="4" fillId="3" borderId="46" xfId="0" applyNumberFormat="1" applyFont="1" applyFill="1" applyBorder="1" applyAlignment="1" applyProtection="1">
      <alignment horizontal="center" vertical="center"/>
      <protection hidden="1"/>
    </xf>
    <xf numFmtId="165" fontId="4" fillId="3" borderId="46" xfId="0" applyNumberFormat="1" applyFont="1" applyFill="1" applyBorder="1" applyAlignment="1" applyProtection="1">
      <alignment horizontal="center" vertical="center"/>
      <protection hidden="1"/>
    </xf>
    <xf numFmtId="165" fontId="8" fillId="3" borderId="47" xfId="0" applyNumberFormat="1" applyFont="1" applyFill="1" applyBorder="1" applyAlignment="1" applyProtection="1">
      <alignment horizontal="center" vertical="center"/>
      <protection hidden="1"/>
    </xf>
    <xf numFmtId="165" fontId="8" fillId="3" borderId="42" xfId="0" applyNumberFormat="1" applyFont="1" applyFill="1" applyBorder="1" applyAlignment="1" applyProtection="1">
      <alignment horizontal="center" vertical="center"/>
      <protection hidden="1"/>
    </xf>
    <xf numFmtId="165" fontId="8" fillId="3" borderId="8" xfId="0" applyNumberFormat="1" applyFont="1" applyFill="1" applyBorder="1" applyAlignment="1" applyProtection="1">
      <alignment horizontal="center" vertical="center"/>
      <protection hidden="1"/>
    </xf>
    <xf numFmtId="165" fontId="8" fillId="3" borderId="46" xfId="0" applyNumberFormat="1" applyFont="1" applyFill="1" applyBorder="1" applyAlignment="1" applyProtection="1">
      <alignment horizontal="center" vertical="center"/>
      <protection hidden="1"/>
    </xf>
    <xf numFmtId="1" fontId="4" fillId="3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8" xfId="0" applyFont="1" applyFill="1" applyBorder="1" applyAlignment="1" applyProtection="1">
      <alignment horizontal="center"/>
      <protection hidden="1"/>
    </xf>
    <xf numFmtId="165" fontId="9" fillId="4" borderId="8" xfId="0" applyNumberFormat="1" applyFont="1" applyFill="1" applyBorder="1" applyAlignment="1" applyProtection="1">
      <alignment horizontal="center"/>
      <protection hidden="1"/>
    </xf>
    <xf numFmtId="0" fontId="6" fillId="6" borderId="8" xfId="0" applyFont="1" applyFill="1" applyBorder="1" applyAlignment="1" applyProtection="1">
      <alignment horizontal="center"/>
      <protection hidden="1"/>
    </xf>
    <xf numFmtId="165" fontId="6" fillId="6" borderId="8" xfId="0" applyNumberFormat="1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165" fontId="6" fillId="5" borderId="8" xfId="0" applyNumberFormat="1" applyFont="1" applyFill="1" applyBorder="1" applyAlignment="1" applyProtection="1">
      <alignment horizontal="center"/>
      <protection hidden="1"/>
    </xf>
    <xf numFmtId="0" fontId="6" fillId="5" borderId="0" xfId="0" applyFon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9" fillId="7" borderId="8" xfId="0" applyFont="1" applyFill="1" applyBorder="1" applyAlignment="1" applyProtection="1">
      <alignment horizontal="center"/>
      <protection hidden="1"/>
    </xf>
    <xf numFmtId="165" fontId="9" fillId="7" borderId="8" xfId="0" applyNumberFormat="1" applyFont="1" applyFill="1" applyBorder="1" applyAlignment="1" applyProtection="1">
      <alignment horizontal="center"/>
      <protection hidden="1"/>
    </xf>
    <xf numFmtId="0" fontId="9" fillId="7" borderId="0" xfId="0" applyFont="1" applyFill="1" applyBorder="1" applyProtection="1">
      <protection hidden="1"/>
    </xf>
    <xf numFmtId="1" fontId="0" fillId="3" borderId="1" xfId="0" applyNumberFormat="1" applyFont="1" applyFill="1" applyBorder="1" applyAlignment="1" applyProtection="1">
      <alignment horizontal="center" vertical="center"/>
      <protection hidden="1"/>
    </xf>
    <xf numFmtId="165" fontId="8" fillId="3" borderId="3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8" xfId="0" quotePrefix="1" applyFont="1" applyBorder="1" applyAlignment="1" applyProtection="1">
      <alignment horizontal="center"/>
      <protection hidden="1"/>
    </xf>
    <xf numFmtId="0" fontId="2" fillId="0" borderId="7" xfId="0" applyFont="1" applyBorder="1" applyProtection="1">
      <protection hidden="1"/>
    </xf>
    <xf numFmtId="0" fontId="2" fillId="0" borderId="9" xfId="0" applyFont="1" applyBorder="1" applyProtection="1">
      <protection hidden="1"/>
    </xf>
    <xf numFmtId="1" fontId="10" fillId="3" borderId="8" xfId="0" applyNumberFormat="1" applyFont="1" applyFill="1" applyBorder="1" applyAlignment="1" applyProtection="1">
      <alignment horizontal="center" vertical="center"/>
      <protection hidden="1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165" fontId="10" fillId="3" borderId="8" xfId="0" applyNumberFormat="1" applyFont="1" applyFill="1" applyBorder="1" applyAlignment="1" applyProtection="1">
      <alignment horizontal="center" vertical="center"/>
      <protection hidden="1"/>
    </xf>
    <xf numFmtId="165" fontId="15" fillId="3" borderId="9" xfId="0" applyNumberFormat="1" applyFont="1" applyFill="1" applyBorder="1" applyAlignment="1" applyProtection="1">
      <alignment horizontal="center" vertical="center"/>
      <protection hidden="1"/>
    </xf>
    <xf numFmtId="165" fontId="15" fillId="3" borderId="8" xfId="0" applyNumberFormat="1" applyFont="1" applyFill="1" applyBorder="1" applyAlignment="1" applyProtection="1">
      <alignment horizontal="center" vertical="center"/>
      <protection hidden="1"/>
    </xf>
    <xf numFmtId="1" fontId="10" fillId="0" borderId="8" xfId="0" applyNumberFormat="1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165" fontId="10" fillId="0" borderId="8" xfId="0" applyNumberFormat="1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vertical="center" wrapText="1"/>
      <protection hidden="1"/>
    </xf>
    <xf numFmtId="1" fontId="10" fillId="0" borderId="90" xfId="0" applyNumberFormat="1" applyFont="1" applyBorder="1" applyAlignment="1" applyProtection="1">
      <alignment horizontal="center" vertical="center"/>
      <protection hidden="1"/>
    </xf>
    <xf numFmtId="0" fontId="10" fillId="0" borderId="90" xfId="0" applyFont="1" applyBorder="1" applyAlignment="1" applyProtection="1">
      <alignment horizontal="center" vertical="center"/>
      <protection hidden="1"/>
    </xf>
    <xf numFmtId="165" fontId="10" fillId="0" borderId="90" xfId="0" applyNumberFormat="1" applyFont="1" applyBorder="1" applyAlignment="1" applyProtection="1">
      <alignment horizontal="center" vertical="center"/>
      <protection hidden="1"/>
    </xf>
    <xf numFmtId="165" fontId="15" fillId="3" borderId="9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protection hidden="1"/>
    </xf>
    <xf numFmtId="165" fontId="23" fillId="3" borderId="90" xfId="0" applyNumberFormat="1" applyFont="1" applyFill="1" applyBorder="1" applyAlignment="1" applyProtection="1">
      <alignment horizontal="center" vertical="center"/>
      <protection hidden="1"/>
    </xf>
    <xf numFmtId="165" fontId="15" fillId="0" borderId="8" xfId="0" applyNumberFormat="1" applyFont="1" applyFill="1" applyBorder="1" applyAlignment="1" applyProtection="1">
      <alignment horizontal="center" vertical="center"/>
      <protection hidden="1"/>
    </xf>
    <xf numFmtId="165" fontId="15" fillId="2" borderId="9" xfId="0" applyNumberFormat="1" applyFont="1" applyFill="1" applyBorder="1" applyAlignment="1" applyProtection="1">
      <alignment horizontal="center" vertical="center"/>
      <protection hidden="1"/>
    </xf>
    <xf numFmtId="165" fontId="23" fillId="0" borderId="90" xfId="0" applyNumberFormat="1" applyFont="1" applyFill="1" applyBorder="1" applyAlignment="1" applyProtection="1">
      <alignment horizontal="center" vertical="center"/>
      <protection hidden="1"/>
    </xf>
    <xf numFmtId="165" fontId="15" fillId="2" borderId="91" xfId="0" applyNumberFormat="1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/>
    <xf numFmtId="0" fontId="9" fillId="4" borderId="9" xfId="0" applyFont="1" applyFill="1" applyBorder="1" applyAlignment="1" applyProtection="1">
      <alignment horizontal="center"/>
      <protection hidden="1"/>
    </xf>
    <xf numFmtId="0" fontId="5" fillId="5" borderId="7" xfId="0" applyFont="1" applyFill="1" applyBorder="1"/>
    <xf numFmtId="0" fontId="6" fillId="5" borderId="9" xfId="0" applyFont="1" applyFill="1" applyBorder="1" applyAlignment="1" applyProtection="1">
      <alignment horizontal="center"/>
      <protection hidden="1"/>
    </xf>
    <xf numFmtId="0" fontId="5" fillId="6" borderId="7" xfId="0" applyFont="1" applyFill="1" applyBorder="1"/>
    <xf numFmtId="0" fontId="6" fillId="6" borderId="9" xfId="0" applyFont="1" applyFill="1" applyBorder="1" applyAlignment="1" applyProtection="1">
      <alignment horizontal="center"/>
      <protection hidden="1"/>
    </xf>
    <xf numFmtId="0" fontId="7" fillId="7" borderId="7" xfId="0" applyFont="1" applyFill="1" applyBorder="1"/>
    <xf numFmtId="0" fontId="9" fillId="7" borderId="9" xfId="0" applyFont="1" applyFill="1" applyBorder="1" applyAlignment="1" applyProtection="1">
      <alignment horizontal="center"/>
      <protection hidden="1"/>
    </xf>
    <xf numFmtId="0" fontId="7" fillId="4" borderId="89" xfId="0" applyFont="1" applyFill="1" applyBorder="1"/>
    <xf numFmtId="0" fontId="12" fillId="4" borderId="90" xfId="0" applyFont="1" applyFill="1" applyBorder="1" applyAlignment="1" applyProtection="1">
      <alignment horizontal="center"/>
      <protection hidden="1"/>
    </xf>
    <xf numFmtId="165" fontId="12" fillId="4" borderId="90" xfId="0" applyNumberFormat="1" applyFont="1" applyFill="1" applyBorder="1" applyAlignment="1" applyProtection="1">
      <alignment horizontal="center"/>
      <protection hidden="1"/>
    </xf>
    <xf numFmtId="0" fontId="12" fillId="4" borderId="91" xfId="0" applyFont="1" applyFill="1" applyBorder="1" applyAlignment="1" applyProtection="1">
      <alignment horizontal="center"/>
      <protection hidden="1"/>
    </xf>
    <xf numFmtId="165" fontId="21" fillId="4" borderId="9" xfId="0" applyNumberFormat="1" applyFont="1" applyFill="1" applyBorder="1" applyAlignment="1" applyProtection="1">
      <alignment horizontal="center"/>
      <protection hidden="1"/>
    </xf>
    <xf numFmtId="165" fontId="22" fillId="5" borderId="9" xfId="0" applyNumberFormat="1" applyFont="1" applyFill="1" applyBorder="1" applyAlignment="1" applyProtection="1">
      <alignment horizontal="center"/>
      <protection hidden="1"/>
    </xf>
    <xf numFmtId="165" fontId="22" fillId="6" borderId="9" xfId="0" applyNumberFormat="1" applyFont="1" applyFill="1" applyBorder="1" applyAlignment="1" applyProtection="1">
      <alignment horizontal="center"/>
      <protection hidden="1"/>
    </xf>
    <xf numFmtId="165" fontId="21" fillId="7" borderId="9" xfId="0" applyNumberFormat="1" applyFont="1" applyFill="1" applyBorder="1" applyAlignment="1" applyProtection="1">
      <alignment horizontal="center"/>
      <protection hidden="1"/>
    </xf>
    <xf numFmtId="165" fontId="21" fillId="4" borderId="91" xfId="0" applyNumberFormat="1" applyFont="1" applyFill="1" applyBorder="1" applyAlignment="1" applyProtection="1">
      <alignment horizontal="center"/>
      <protection hidden="1"/>
    </xf>
    <xf numFmtId="165" fontId="9" fillId="4" borderId="9" xfId="0" applyNumberFormat="1" applyFont="1" applyFill="1" applyBorder="1" applyAlignment="1" applyProtection="1">
      <alignment horizontal="center"/>
      <protection hidden="1"/>
    </xf>
    <xf numFmtId="165" fontId="6" fillId="5" borderId="9" xfId="0" applyNumberFormat="1" applyFont="1" applyFill="1" applyBorder="1" applyAlignment="1" applyProtection="1">
      <alignment horizontal="center"/>
      <protection hidden="1"/>
    </xf>
    <xf numFmtId="165" fontId="6" fillId="6" borderId="9" xfId="0" applyNumberFormat="1" applyFont="1" applyFill="1" applyBorder="1" applyAlignment="1" applyProtection="1">
      <alignment horizontal="center"/>
      <protection hidden="1"/>
    </xf>
    <xf numFmtId="165" fontId="9" fillId="7" borderId="9" xfId="0" applyNumberFormat="1" applyFont="1" applyFill="1" applyBorder="1" applyAlignment="1" applyProtection="1">
      <alignment horizontal="center"/>
      <protection hidden="1"/>
    </xf>
    <xf numFmtId="165" fontId="12" fillId="4" borderId="91" xfId="0" applyNumberFormat="1" applyFont="1" applyFill="1" applyBorder="1" applyAlignment="1" applyProtection="1">
      <alignment horizontal="center"/>
      <protection hidden="1"/>
    </xf>
    <xf numFmtId="0" fontId="4" fillId="3" borderId="38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1" fontId="0" fillId="3" borderId="90" xfId="0" applyNumberFormat="1" applyFont="1" applyFill="1" applyBorder="1" applyAlignment="1" applyProtection="1">
      <alignment horizontal="center" vertical="center"/>
      <protection hidden="1"/>
    </xf>
    <xf numFmtId="0" fontId="4" fillId="3" borderId="90" xfId="0" applyFont="1" applyFill="1" applyBorder="1" applyAlignment="1" applyProtection="1">
      <alignment horizontal="center" vertical="center"/>
      <protection hidden="1"/>
    </xf>
    <xf numFmtId="165" fontId="4" fillId="3" borderId="90" xfId="0" applyNumberFormat="1" applyFont="1" applyFill="1" applyBorder="1" applyAlignment="1" applyProtection="1">
      <alignment horizontal="center" vertical="center"/>
      <protection hidden="1"/>
    </xf>
    <xf numFmtId="165" fontId="8" fillId="3" borderId="91" xfId="0" applyNumberFormat="1" applyFont="1" applyFill="1" applyBorder="1" applyAlignment="1" applyProtection="1">
      <alignment horizontal="center" vertical="center"/>
      <protection hidden="1"/>
    </xf>
    <xf numFmtId="1" fontId="0" fillId="3" borderId="50" xfId="0" applyNumberFormat="1" applyFont="1" applyFill="1" applyBorder="1" applyAlignment="1" applyProtection="1">
      <alignment horizontal="center" vertical="center"/>
      <protection hidden="1"/>
    </xf>
    <xf numFmtId="0" fontId="4" fillId="3" borderId="52" xfId="0" applyFont="1" applyFill="1" applyBorder="1" applyAlignment="1" applyProtection="1">
      <alignment horizontal="center" vertical="center"/>
      <protection hidden="1"/>
    </xf>
    <xf numFmtId="1" fontId="0" fillId="3" borderId="98" xfId="0" applyNumberFormat="1" applyFont="1" applyFill="1" applyBorder="1" applyAlignment="1" applyProtection="1">
      <alignment horizontal="center" vertical="center"/>
      <protection hidden="1"/>
    </xf>
    <xf numFmtId="0" fontId="4" fillId="3" borderId="46" xfId="0" applyFont="1" applyFill="1" applyBorder="1" applyAlignment="1" applyProtection="1">
      <alignment horizontal="center" vertical="center"/>
      <protection hidden="1"/>
    </xf>
    <xf numFmtId="0" fontId="9" fillId="0" borderId="8" xfId="0" applyFont="1" applyBorder="1" applyAlignment="1">
      <alignment horizontal="center" vertical="center"/>
    </xf>
    <xf numFmtId="0" fontId="0" fillId="0" borderId="3" xfId="0" applyBorder="1" applyAlignment="1" applyProtection="1">
      <protection hidden="1"/>
    </xf>
    <xf numFmtId="1" fontId="5" fillId="0" borderId="26" xfId="0" applyNumberFormat="1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>
      <alignment horizontal="center" vertical="center"/>
    </xf>
    <xf numFmtId="2" fontId="5" fillId="0" borderId="63" xfId="0" applyNumberFormat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2" fontId="5" fillId="0" borderId="64" xfId="0" applyNumberFormat="1" applyFont="1" applyBorder="1" applyAlignment="1">
      <alignment horizontal="center" vertical="center"/>
    </xf>
    <xf numFmtId="165" fontId="5" fillId="0" borderId="55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" fontId="5" fillId="0" borderId="65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" fontId="5" fillId="0" borderId="66" xfId="0" applyNumberFormat="1" applyFont="1" applyBorder="1" applyAlignment="1">
      <alignment horizontal="center" vertical="center"/>
    </xf>
    <xf numFmtId="165" fontId="5" fillId="0" borderId="56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2" fontId="5" fillId="0" borderId="68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2" fontId="5" fillId="3" borderId="65" xfId="0" applyNumberFormat="1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2" fontId="5" fillId="3" borderId="68" xfId="0" applyNumberFormat="1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2" fontId="5" fillId="3" borderId="69" xfId="0" applyNumberFormat="1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3" borderId="37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84" xfId="0" applyFont="1" applyFill="1" applyBorder="1" applyAlignment="1" applyProtection="1">
      <alignment horizontal="center" vertical="center"/>
      <protection hidden="1"/>
    </xf>
    <xf numFmtId="0" fontId="9" fillId="3" borderId="39" xfId="0" applyFont="1" applyFill="1" applyBorder="1" applyAlignment="1" applyProtection="1">
      <alignment horizontal="center" vertical="center"/>
      <protection hidden="1"/>
    </xf>
    <xf numFmtId="0" fontId="9" fillId="3" borderId="86" xfId="0" applyFont="1" applyFill="1" applyBorder="1" applyAlignment="1" applyProtection="1">
      <alignment horizontal="center" vertical="center"/>
      <protection hidden="1"/>
    </xf>
    <xf numFmtId="0" fontId="9" fillId="0" borderId="4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vertical="center"/>
      <protection hidden="1"/>
    </xf>
    <xf numFmtId="0" fontId="2" fillId="3" borderId="7" xfId="0" applyFont="1" applyFill="1" applyBorder="1" applyAlignment="1" applyProtection="1">
      <alignment horizontal="center" vertical="center" textRotation="90" wrapText="1"/>
      <protection hidden="1"/>
    </xf>
    <xf numFmtId="0" fontId="5" fillId="3" borderId="8" xfId="0" applyFont="1" applyFill="1" applyBorder="1" applyAlignment="1" applyProtection="1">
      <alignment horizontal="left" vertical="center" wrapText="1"/>
      <protection hidden="1"/>
    </xf>
    <xf numFmtId="0" fontId="6" fillId="3" borderId="7" xfId="0" applyFont="1" applyFill="1" applyBorder="1" applyAlignment="1" applyProtection="1">
      <alignment vertical="center" wrapText="1"/>
      <protection hidden="1"/>
    </xf>
    <xf numFmtId="0" fontId="5" fillId="3" borderId="7" xfId="0" applyFont="1" applyFill="1" applyBorder="1" applyAlignment="1" applyProtection="1">
      <alignment vertical="center" wrapText="1"/>
      <protection hidden="1"/>
    </xf>
    <xf numFmtId="0" fontId="5" fillId="3" borderId="8" xfId="0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0" borderId="8" xfId="0" applyFont="1" applyBorder="1" applyAlignment="1" applyProtection="1">
      <alignment vertical="center"/>
      <protection hidden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left" vertical="center" wrapText="1"/>
      <protection hidden="1"/>
    </xf>
    <xf numFmtId="0" fontId="25" fillId="0" borderId="7" xfId="0" applyFont="1" applyBorder="1" applyAlignment="1" applyProtection="1">
      <alignment horizontal="left" vertical="center" wrapText="1"/>
      <protection hidden="1"/>
    </xf>
    <xf numFmtId="0" fontId="25" fillId="0" borderId="8" xfId="0" applyFont="1" applyBorder="1" applyAlignment="1" applyProtection="1">
      <alignment horizontal="left" vertical="center" wrapText="1"/>
      <protection hidden="1"/>
    </xf>
    <xf numFmtId="0" fontId="14" fillId="0" borderId="89" xfId="0" applyFont="1" applyBorder="1" applyAlignment="1" applyProtection="1">
      <alignment horizontal="left" vertical="center" wrapText="1"/>
      <protection hidden="1"/>
    </xf>
    <xf numFmtId="0" fontId="14" fillId="0" borderId="90" xfId="0" applyFont="1" applyBorder="1" applyAlignment="1" applyProtection="1">
      <alignment horizontal="left" vertical="center" wrapText="1"/>
      <protection hidden="1"/>
    </xf>
    <xf numFmtId="0" fontId="6" fillId="0" borderId="78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38" xfId="0" applyFont="1" applyFill="1" applyBorder="1" applyAlignment="1" applyProtection="1">
      <alignment horizontal="center" vertical="center" wrapText="1"/>
      <protection hidden="1"/>
    </xf>
    <xf numFmtId="0" fontId="9" fillId="0" borderId="79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48" xfId="0" applyFont="1" applyFill="1" applyBorder="1" applyAlignment="1" applyProtection="1">
      <alignment horizontal="center" vertical="center"/>
      <protection hidden="1"/>
    </xf>
    <xf numFmtId="0" fontId="6" fillId="0" borderId="78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81" xfId="0" applyFont="1" applyFill="1" applyBorder="1" applyAlignment="1" applyProtection="1">
      <alignment horizontal="center" vertical="center" wrapText="1"/>
      <protection hidden="1"/>
    </xf>
    <xf numFmtId="0" fontId="6" fillId="0" borderId="82" xfId="0" applyFont="1" applyFill="1" applyBorder="1" applyAlignment="1" applyProtection="1">
      <alignment horizontal="center" vertical="center" wrapText="1"/>
      <protection hidden="1"/>
    </xf>
    <xf numFmtId="0" fontId="6" fillId="0" borderId="83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16" fillId="0" borderId="7" xfId="0" applyFont="1" applyBorder="1" applyAlignment="1" applyProtection="1">
      <alignment horizontal="left" vertical="center" wrapText="1"/>
      <protection hidden="1"/>
    </xf>
    <xf numFmtId="0" fontId="16" fillId="0" borderId="8" xfId="0" applyFont="1" applyBorder="1" applyAlignment="1" applyProtection="1">
      <alignment horizontal="left" vertical="center" wrapText="1"/>
      <protection hidden="1"/>
    </xf>
    <xf numFmtId="0" fontId="13" fillId="0" borderId="7" xfId="0" applyFont="1" applyBorder="1" applyAlignment="1" applyProtection="1">
      <alignment horizontal="left" vertical="center" wrapText="1"/>
      <protection hidden="1"/>
    </xf>
    <xf numFmtId="0" fontId="13" fillId="0" borderId="8" xfId="0" applyFont="1" applyBorder="1" applyAlignment="1" applyProtection="1">
      <alignment horizontal="left" vertical="center" wrapText="1"/>
      <protection hidden="1"/>
    </xf>
    <xf numFmtId="0" fontId="25" fillId="0" borderId="89" xfId="0" applyFont="1" applyBorder="1" applyAlignment="1" applyProtection="1">
      <alignment horizontal="left" vertical="center" wrapText="1"/>
      <protection hidden="1"/>
    </xf>
    <xf numFmtId="0" fontId="25" fillId="0" borderId="90" xfId="0" applyFont="1" applyBorder="1" applyAlignment="1" applyProtection="1">
      <alignment horizontal="left" vertical="center" wrapText="1"/>
      <protection hidden="1"/>
    </xf>
    <xf numFmtId="0" fontId="20" fillId="3" borderId="33" xfId="0" applyFont="1" applyFill="1" applyBorder="1" applyAlignment="1">
      <alignment horizontal="left" vertical="center" wrapText="1"/>
    </xf>
    <xf numFmtId="0" fontId="20" fillId="3" borderId="73" xfId="0" applyFont="1" applyFill="1" applyBorder="1" applyAlignment="1">
      <alignment horizontal="left" vertical="center" wrapText="1"/>
    </xf>
    <xf numFmtId="0" fontId="20" fillId="3" borderId="74" xfId="0" applyFont="1" applyFill="1" applyBorder="1" applyAlignment="1">
      <alignment horizontal="left" vertical="center" wrapText="1"/>
    </xf>
    <xf numFmtId="0" fontId="20" fillId="3" borderId="27" xfId="0" applyFont="1" applyFill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 textRotation="90" wrapText="1"/>
    </xf>
    <xf numFmtId="0" fontId="18" fillId="0" borderId="18" xfId="0" applyFont="1" applyBorder="1" applyAlignment="1">
      <alignment horizontal="left" vertical="center" wrapText="1"/>
    </xf>
    <xf numFmtId="0" fontId="18" fillId="0" borderId="67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73" xfId="0" applyFont="1" applyBorder="1" applyAlignment="1">
      <alignment horizontal="left" vertical="center" wrapText="1"/>
    </xf>
    <xf numFmtId="0" fontId="12" fillId="3" borderId="37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3" borderId="0" xfId="0" applyFont="1" applyFill="1" applyBorder="1" applyAlignment="1" applyProtection="1">
      <alignment horizontal="center" vertical="center" wrapText="1"/>
      <protection hidden="1"/>
    </xf>
    <xf numFmtId="0" fontId="12" fillId="0" borderId="41" xfId="0" applyFont="1" applyBorder="1" applyAlignment="1" applyProtection="1">
      <alignment horizontal="center" vertical="center" wrapText="1"/>
      <protection hidden="1"/>
    </xf>
    <xf numFmtId="0" fontId="12" fillId="0" borderId="7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 wrapText="1"/>
      <protection hidden="1"/>
    </xf>
    <xf numFmtId="0" fontId="2" fillId="0" borderId="62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0" fillId="0" borderId="44" xfId="0" quotePrefix="1" applyBorder="1" applyAlignment="1" applyProtection="1">
      <alignment horizontal="center" vertical="center"/>
      <protection hidden="1"/>
    </xf>
    <xf numFmtId="0" fontId="0" fillId="0" borderId="6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 applyProtection="1">
      <alignment horizontal="center" vertical="center" wrapText="1"/>
      <protection hidden="1"/>
    </xf>
    <xf numFmtId="0" fontId="0" fillId="0" borderId="6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4" fillId="3" borderId="89" xfId="0" applyFont="1" applyFill="1" applyBorder="1" applyAlignment="1" applyProtection="1">
      <alignment horizontal="left" vertical="center" wrapText="1"/>
      <protection hidden="1"/>
    </xf>
    <xf numFmtId="0" fontId="24" fillId="3" borderId="90" xfId="0" applyFont="1" applyFill="1" applyBorder="1" applyAlignment="1" applyProtection="1">
      <alignment horizontal="left" vertical="center" wrapText="1"/>
      <protection hidden="1"/>
    </xf>
    <xf numFmtId="0" fontId="24" fillId="3" borderId="71" xfId="0" applyFont="1" applyFill="1" applyBorder="1" applyAlignment="1" applyProtection="1">
      <alignment horizontal="left" vertical="center" wrapText="1"/>
      <protection hidden="1"/>
    </xf>
    <xf numFmtId="0" fontId="24" fillId="3" borderId="44" xfId="0" applyFont="1" applyFill="1" applyBorder="1" applyAlignment="1" applyProtection="1">
      <alignment horizontal="left" vertical="center" wrapText="1"/>
      <protection hidden="1"/>
    </xf>
    <xf numFmtId="0" fontId="3" fillId="3" borderId="88" xfId="0" applyFont="1" applyFill="1" applyBorder="1" applyAlignment="1" applyProtection="1">
      <alignment horizontal="left" vertical="center" wrapText="1"/>
      <protection hidden="1"/>
    </xf>
    <xf numFmtId="0" fontId="3" fillId="3" borderId="46" xfId="0" applyFont="1" applyFill="1" applyBorder="1" applyAlignment="1">
      <alignment horizontal="left" vertical="center" wrapText="1"/>
    </xf>
    <xf numFmtId="0" fontId="24" fillId="3" borderId="75" xfId="0" applyFont="1" applyFill="1" applyBorder="1" applyAlignment="1" applyProtection="1">
      <alignment vertical="center" wrapText="1"/>
      <protection hidden="1"/>
    </xf>
    <xf numFmtId="0" fontId="24" fillId="3" borderId="42" xfId="0" applyFont="1" applyFill="1" applyBorder="1" applyAlignment="1">
      <alignment vertical="center" wrapText="1"/>
    </xf>
    <xf numFmtId="0" fontId="24" fillId="3" borderId="7" xfId="0" applyFont="1" applyFill="1" applyBorder="1" applyAlignment="1" applyProtection="1">
      <alignment vertical="center" wrapText="1"/>
      <protection hidden="1"/>
    </xf>
    <xf numFmtId="0" fontId="24" fillId="3" borderId="8" xfId="0" applyFont="1" applyFill="1" applyBorder="1" applyAlignment="1">
      <alignment vertical="center" wrapText="1"/>
    </xf>
    <xf numFmtId="0" fontId="24" fillId="3" borderId="33" xfId="0" applyFont="1" applyFill="1" applyBorder="1" applyAlignment="1" applyProtection="1">
      <alignment horizontal="left" vertical="center" wrapText="1"/>
      <protection hidden="1"/>
    </xf>
    <xf numFmtId="0" fontId="24" fillId="3" borderId="73" xfId="0" applyFont="1" applyFill="1" applyBorder="1" applyAlignment="1" applyProtection="1">
      <alignment horizontal="left" vertical="center" wrapText="1"/>
      <protection hidden="1"/>
    </xf>
    <xf numFmtId="0" fontId="24" fillId="3" borderId="59" xfId="0" applyFont="1" applyFill="1" applyBorder="1" applyAlignment="1" applyProtection="1">
      <alignment horizontal="left" vertical="center" wrapText="1"/>
      <protection hidden="1"/>
    </xf>
    <xf numFmtId="0" fontId="24" fillId="3" borderId="41" xfId="0" applyFont="1" applyFill="1" applyBorder="1" applyAlignment="1" applyProtection="1">
      <alignment horizontal="left" vertical="center" wrapText="1"/>
      <protection hidden="1"/>
    </xf>
    <xf numFmtId="0" fontId="24" fillId="3" borderId="72" xfId="0" applyFont="1" applyFill="1" applyBorder="1" applyAlignment="1">
      <alignment vertical="center" wrapText="1"/>
    </xf>
    <xf numFmtId="0" fontId="24" fillId="3" borderId="60" xfId="0" applyFont="1" applyFill="1" applyBorder="1" applyAlignment="1">
      <alignment vertical="center" wrapText="1"/>
    </xf>
    <xf numFmtId="0" fontId="8" fillId="3" borderId="88" xfId="0" applyFont="1" applyFill="1" applyBorder="1" applyAlignment="1" applyProtection="1">
      <alignment horizontal="left" vertical="center" wrapText="1"/>
      <protection hidden="1"/>
    </xf>
    <xf numFmtId="0" fontId="8" fillId="3" borderId="46" xfId="0" applyFont="1" applyFill="1" applyBorder="1" applyAlignment="1" applyProtection="1">
      <alignment horizontal="left" vertical="center" wrapText="1"/>
      <protection hidden="1"/>
    </xf>
    <xf numFmtId="0" fontId="24" fillId="3" borderId="44" xfId="0" applyFont="1" applyFill="1" applyBorder="1" applyAlignment="1">
      <alignment vertical="center" wrapText="1"/>
    </xf>
    <xf numFmtId="0" fontId="8" fillId="3" borderId="46" xfId="0" applyFont="1" applyFill="1" applyBorder="1" applyAlignment="1">
      <alignment horizontal="left" vertical="center" wrapText="1"/>
    </xf>
    <xf numFmtId="0" fontId="8" fillId="3" borderId="95" xfId="0" applyFont="1" applyFill="1" applyBorder="1" applyAlignment="1" applyProtection="1">
      <alignment horizontal="left" vertical="center" wrapText="1"/>
      <protection hidden="1"/>
    </xf>
    <xf numFmtId="0" fontId="8" fillId="3" borderId="96" xfId="0" applyFont="1" applyFill="1" applyBorder="1" applyAlignment="1" applyProtection="1">
      <alignment horizontal="left" vertical="center" wrapText="1"/>
      <protection hidden="1"/>
    </xf>
    <xf numFmtId="0" fontId="8" fillId="3" borderId="97" xfId="0" applyFont="1" applyFill="1" applyBorder="1" applyAlignment="1" applyProtection="1">
      <alignment horizontal="left" vertical="center" wrapText="1"/>
      <protection hidden="1"/>
    </xf>
    <xf numFmtId="0" fontId="24" fillId="3" borderId="92" xfId="0" applyFont="1" applyFill="1" applyBorder="1" applyAlignment="1" applyProtection="1">
      <alignment vertical="center" wrapText="1"/>
      <protection hidden="1"/>
    </xf>
    <xf numFmtId="0" fontId="24" fillId="3" borderId="93" xfId="0" applyFont="1" applyFill="1" applyBorder="1" applyAlignment="1" applyProtection="1">
      <alignment vertical="center" wrapText="1"/>
      <protection hidden="1"/>
    </xf>
    <xf numFmtId="0" fontId="24" fillId="3" borderId="94" xfId="0" applyFont="1" applyFill="1" applyBorder="1" applyAlignment="1" applyProtection="1">
      <alignment vertical="center" wrapText="1"/>
      <protection hidden="1"/>
    </xf>
    <xf numFmtId="0" fontId="24" fillId="3" borderId="33" xfId="0" applyFont="1" applyFill="1" applyBorder="1" applyAlignment="1" applyProtection="1">
      <alignment vertical="center" wrapText="1"/>
      <protection hidden="1"/>
    </xf>
    <xf numFmtId="0" fontId="24" fillId="3" borderId="73" xfId="0" applyFont="1" applyFill="1" applyBorder="1" applyAlignment="1" applyProtection="1">
      <alignment vertical="center" wrapText="1"/>
      <protection hidden="1"/>
    </xf>
    <xf numFmtId="0" fontId="24" fillId="3" borderId="59" xfId="0" applyFont="1" applyFill="1" applyBorder="1" applyAlignment="1" applyProtection="1">
      <alignment vertical="center" wrapText="1"/>
      <protection hidden="1"/>
    </xf>
    <xf numFmtId="0" fontId="8" fillId="3" borderId="87" xfId="0" applyFont="1" applyFill="1" applyBorder="1" applyAlignment="1" applyProtection="1">
      <alignment horizontal="left" vertical="center" wrapText="1"/>
      <protection hidden="1"/>
    </xf>
    <xf numFmtId="0" fontId="8" fillId="3" borderId="51" xfId="0" applyFont="1" applyFill="1" applyBorder="1" applyAlignment="1" applyProtection="1">
      <alignment horizontal="left" vertical="center" wrapText="1"/>
      <protection hidden="1"/>
    </xf>
    <xf numFmtId="0" fontId="12" fillId="0" borderId="3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6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</xdr:row>
          <xdr:rowOff>866775</xdr:rowOff>
        </xdr:from>
        <xdr:to>
          <xdr:col>0</xdr:col>
          <xdr:colOff>1123950</xdr:colOff>
          <xdr:row>4</xdr:row>
          <xdr:rowOff>1143000</xdr:rowOff>
        </xdr:to>
        <xdr:sp macro="" textlink="">
          <xdr:nvSpPr>
            <xdr:cNvPr id="323585" name="CommandButton1" hidden="1">
              <a:extLst>
                <a:ext uri="{63B3BB69-23CF-44E3-9099-C40C66FF867C}">
                  <a14:compatExt spid="_x0000_s323585"/>
                </a:ext>
                <a:ext uri="{FF2B5EF4-FFF2-40B4-BE49-F238E27FC236}">
                  <a16:creationId xmlns:a16="http://schemas.microsoft.com/office/drawing/2014/main" id="{00000000-0008-0000-0100-000001F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</xdr:row>
          <xdr:rowOff>1238250</xdr:rowOff>
        </xdr:from>
        <xdr:to>
          <xdr:col>0</xdr:col>
          <xdr:colOff>1076325</xdr:colOff>
          <xdr:row>4</xdr:row>
          <xdr:rowOff>1524000</xdr:rowOff>
        </xdr:to>
        <xdr:sp macro="" textlink="">
          <xdr:nvSpPr>
            <xdr:cNvPr id="323586" name="CommandButton2" hidden="1">
              <a:extLst>
                <a:ext uri="{63B3BB69-23CF-44E3-9099-C40C66FF867C}">
                  <a14:compatExt spid="_x0000_s323586"/>
                </a:ext>
                <a:ext uri="{FF2B5EF4-FFF2-40B4-BE49-F238E27FC236}">
                  <a16:creationId xmlns:a16="http://schemas.microsoft.com/office/drawing/2014/main" id="{00000000-0008-0000-0100-000002F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47625</xdr:rowOff>
        </xdr:from>
        <xdr:to>
          <xdr:col>0</xdr:col>
          <xdr:colOff>1171575</xdr:colOff>
          <xdr:row>7</xdr:row>
          <xdr:rowOff>333375</xdr:rowOff>
        </xdr:to>
        <xdr:sp macro="" textlink="">
          <xdr:nvSpPr>
            <xdr:cNvPr id="325633" name="CommandButton1" hidden="1">
              <a:extLst>
                <a:ext uri="{63B3BB69-23CF-44E3-9099-C40C66FF867C}">
                  <a14:compatExt spid="_x0000_s325633"/>
                </a:ext>
                <a:ext uri="{FF2B5EF4-FFF2-40B4-BE49-F238E27FC236}">
                  <a16:creationId xmlns:a16="http://schemas.microsoft.com/office/drawing/2014/main" id="{00000000-0008-0000-0200-000001F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371475</xdr:rowOff>
        </xdr:from>
        <xdr:to>
          <xdr:col>0</xdr:col>
          <xdr:colOff>1171575</xdr:colOff>
          <xdr:row>7</xdr:row>
          <xdr:rowOff>666750</xdr:rowOff>
        </xdr:to>
        <xdr:sp macro="" textlink="">
          <xdr:nvSpPr>
            <xdr:cNvPr id="325634" name="CommandButton2" hidden="1">
              <a:extLst>
                <a:ext uri="{63B3BB69-23CF-44E3-9099-C40C66FF867C}">
                  <a14:compatExt spid="_x0000_s325634"/>
                </a:ext>
                <a:ext uri="{FF2B5EF4-FFF2-40B4-BE49-F238E27FC236}">
                  <a16:creationId xmlns:a16="http://schemas.microsoft.com/office/drawing/2014/main" id="{00000000-0008-0000-0200-000002F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47625</xdr:rowOff>
        </xdr:from>
        <xdr:to>
          <xdr:col>0</xdr:col>
          <xdr:colOff>1171575</xdr:colOff>
          <xdr:row>7</xdr:row>
          <xdr:rowOff>333375</xdr:rowOff>
        </xdr:to>
        <xdr:sp macro="" textlink="">
          <xdr:nvSpPr>
            <xdr:cNvPr id="327681" name="CommandButton1" hidden="1">
              <a:extLst>
                <a:ext uri="{63B3BB69-23CF-44E3-9099-C40C66FF867C}">
                  <a14:compatExt spid="_x0000_s327681"/>
                </a:ext>
                <a:ext uri="{FF2B5EF4-FFF2-40B4-BE49-F238E27FC236}">
                  <a16:creationId xmlns:a16="http://schemas.microsoft.com/office/drawing/2014/main" id="{00000000-0008-0000-0300-0000010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371475</xdr:rowOff>
        </xdr:from>
        <xdr:to>
          <xdr:col>0</xdr:col>
          <xdr:colOff>1171575</xdr:colOff>
          <xdr:row>7</xdr:row>
          <xdr:rowOff>666750</xdr:rowOff>
        </xdr:to>
        <xdr:sp macro="" textlink="">
          <xdr:nvSpPr>
            <xdr:cNvPr id="327682" name="CommandButton2" hidden="1">
              <a:extLst>
                <a:ext uri="{63B3BB69-23CF-44E3-9099-C40C66FF867C}">
                  <a14:compatExt spid="_x0000_s327682"/>
                </a:ext>
                <a:ext uri="{FF2B5EF4-FFF2-40B4-BE49-F238E27FC236}">
                  <a16:creationId xmlns:a16="http://schemas.microsoft.com/office/drawing/2014/main" id="{00000000-0008-0000-0300-00000200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</xdr:row>
          <xdr:rowOff>866775</xdr:rowOff>
        </xdr:from>
        <xdr:to>
          <xdr:col>0</xdr:col>
          <xdr:colOff>1123950</xdr:colOff>
          <xdr:row>4</xdr:row>
          <xdr:rowOff>1143000</xdr:rowOff>
        </xdr:to>
        <xdr:sp macro="" textlink="">
          <xdr:nvSpPr>
            <xdr:cNvPr id="12505089" name="CommandButton1" hidden="1">
              <a:extLst>
                <a:ext uri="{63B3BB69-23CF-44E3-9099-C40C66FF867C}">
                  <a14:compatExt spid="_x0000_s12505089"/>
                </a:ext>
                <a:ext uri="{FF2B5EF4-FFF2-40B4-BE49-F238E27FC236}">
                  <a16:creationId xmlns:a16="http://schemas.microsoft.com/office/drawing/2014/main" id="{00000000-0008-0000-0500-000001D0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</xdr:row>
          <xdr:rowOff>1238250</xdr:rowOff>
        </xdr:from>
        <xdr:to>
          <xdr:col>0</xdr:col>
          <xdr:colOff>1085850</xdr:colOff>
          <xdr:row>4</xdr:row>
          <xdr:rowOff>1533525</xdr:rowOff>
        </xdr:to>
        <xdr:sp macro="" textlink="">
          <xdr:nvSpPr>
            <xdr:cNvPr id="12505090" name="CommandButton2" hidden="1">
              <a:extLst>
                <a:ext uri="{63B3BB69-23CF-44E3-9099-C40C66FF867C}">
                  <a14:compatExt spid="_x0000_s12505090"/>
                </a:ext>
                <a:ext uri="{FF2B5EF4-FFF2-40B4-BE49-F238E27FC236}">
                  <a16:creationId xmlns:a16="http://schemas.microsoft.com/office/drawing/2014/main" id="{00000000-0008-0000-0500-000002D0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47625</xdr:rowOff>
        </xdr:from>
        <xdr:to>
          <xdr:col>0</xdr:col>
          <xdr:colOff>1171575</xdr:colOff>
          <xdr:row>7</xdr:row>
          <xdr:rowOff>333375</xdr:rowOff>
        </xdr:to>
        <xdr:sp macro="" textlink="">
          <xdr:nvSpPr>
            <xdr:cNvPr id="12506113" name="CommandButton1" hidden="1">
              <a:extLst>
                <a:ext uri="{63B3BB69-23CF-44E3-9099-C40C66FF867C}">
                  <a14:compatExt spid="_x0000_s12506113"/>
                </a:ext>
                <a:ext uri="{FF2B5EF4-FFF2-40B4-BE49-F238E27FC236}">
                  <a16:creationId xmlns:a16="http://schemas.microsoft.com/office/drawing/2014/main" id="{00000000-0008-0000-0600-000001D4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371475</xdr:rowOff>
        </xdr:from>
        <xdr:to>
          <xdr:col>0</xdr:col>
          <xdr:colOff>1171575</xdr:colOff>
          <xdr:row>7</xdr:row>
          <xdr:rowOff>666750</xdr:rowOff>
        </xdr:to>
        <xdr:sp macro="" textlink="">
          <xdr:nvSpPr>
            <xdr:cNvPr id="12506114" name="CommandButton2" hidden="1">
              <a:extLst>
                <a:ext uri="{63B3BB69-23CF-44E3-9099-C40C66FF867C}">
                  <a14:compatExt spid="_x0000_s12506114"/>
                </a:ext>
                <a:ext uri="{FF2B5EF4-FFF2-40B4-BE49-F238E27FC236}">
                  <a16:creationId xmlns:a16="http://schemas.microsoft.com/office/drawing/2014/main" id="{00000000-0008-0000-0600-000002D4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47625</xdr:rowOff>
        </xdr:from>
        <xdr:to>
          <xdr:col>0</xdr:col>
          <xdr:colOff>1171575</xdr:colOff>
          <xdr:row>7</xdr:row>
          <xdr:rowOff>333375</xdr:rowOff>
        </xdr:to>
        <xdr:sp macro="" textlink="">
          <xdr:nvSpPr>
            <xdr:cNvPr id="12507137" name="CommandButton1" hidden="1">
              <a:extLst>
                <a:ext uri="{63B3BB69-23CF-44E3-9099-C40C66FF867C}">
                  <a14:compatExt spid="_x0000_s12507137"/>
                </a:ext>
                <a:ext uri="{FF2B5EF4-FFF2-40B4-BE49-F238E27FC236}">
                  <a16:creationId xmlns:a16="http://schemas.microsoft.com/office/drawing/2014/main" id="{00000000-0008-0000-0700-000001D8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371475</xdr:rowOff>
        </xdr:from>
        <xdr:to>
          <xdr:col>0</xdr:col>
          <xdr:colOff>1171575</xdr:colOff>
          <xdr:row>7</xdr:row>
          <xdr:rowOff>666750</xdr:rowOff>
        </xdr:to>
        <xdr:sp macro="" textlink="">
          <xdr:nvSpPr>
            <xdr:cNvPr id="12507138" name="CommandButton2" hidden="1">
              <a:extLst>
                <a:ext uri="{63B3BB69-23CF-44E3-9099-C40C66FF867C}">
                  <a14:compatExt spid="_x0000_s12507138"/>
                </a:ext>
                <a:ext uri="{FF2B5EF4-FFF2-40B4-BE49-F238E27FC236}">
                  <a16:creationId xmlns:a16="http://schemas.microsoft.com/office/drawing/2014/main" id="{00000000-0008-0000-0700-000002D8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</xdr:row>
          <xdr:rowOff>866775</xdr:rowOff>
        </xdr:from>
        <xdr:to>
          <xdr:col>0</xdr:col>
          <xdr:colOff>1123950</xdr:colOff>
          <xdr:row>4</xdr:row>
          <xdr:rowOff>1143000</xdr:rowOff>
        </xdr:to>
        <xdr:sp macro="" textlink="">
          <xdr:nvSpPr>
            <xdr:cNvPr id="12508161" name="CommandButton1" hidden="1">
              <a:extLst>
                <a:ext uri="{63B3BB69-23CF-44E3-9099-C40C66FF867C}">
                  <a14:compatExt spid="_x0000_s12508161"/>
                </a:ext>
                <a:ext uri="{FF2B5EF4-FFF2-40B4-BE49-F238E27FC236}">
                  <a16:creationId xmlns:a16="http://schemas.microsoft.com/office/drawing/2014/main" id="{00000000-0008-0000-0800-000001DC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</xdr:row>
          <xdr:rowOff>1238250</xdr:rowOff>
        </xdr:from>
        <xdr:to>
          <xdr:col>0</xdr:col>
          <xdr:colOff>1085850</xdr:colOff>
          <xdr:row>4</xdr:row>
          <xdr:rowOff>1533525</xdr:rowOff>
        </xdr:to>
        <xdr:sp macro="" textlink="">
          <xdr:nvSpPr>
            <xdr:cNvPr id="12508162" name="CommandButton2" hidden="1">
              <a:extLst>
                <a:ext uri="{63B3BB69-23CF-44E3-9099-C40C66FF867C}">
                  <a14:compatExt spid="_x0000_s12508162"/>
                </a:ext>
                <a:ext uri="{FF2B5EF4-FFF2-40B4-BE49-F238E27FC236}">
                  <a16:creationId xmlns:a16="http://schemas.microsoft.com/office/drawing/2014/main" id="{00000000-0008-0000-0800-000002DC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1"/>
  </sheetPr>
  <dimension ref="A1:I773"/>
  <sheetViews>
    <sheetView showGridLines="0" showZeros="0" tabSelected="1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8.7109375" style="106" customWidth="1"/>
    <col min="2" max="2" width="31" style="107" customWidth="1"/>
    <col min="3" max="3" width="25" style="107" customWidth="1"/>
    <col min="4" max="4" width="9.140625" style="107"/>
    <col min="5" max="5" width="10.85546875" style="107" customWidth="1"/>
    <col min="6" max="6" width="6.85546875" style="107" hidden="1" customWidth="1"/>
    <col min="7" max="8" width="10.42578125" style="107" customWidth="1"/>
    <col min="9" max="9" width="10.5703125" style="106" customWidth="1"/>
    <col min="10" max="16384" width="9.140625" style="106"/>
  </cols>
  <sheetData>
    <row r="1" spans="1:9" hidden="1" x14ac:dyDescent="0.2">
      <c r="A1" s="106" t="s">
        <v>139</v>
      </c>
    </row>
    <row r="2" spans="1:9" hidden="1" x14ac:dyDescent="0.2"/>
    <row r="3" spans="1:9" ht="12" customHeight="1" thickBot="1" x14ac:dyDescent="0.25">
      <c r="I3" s="30"/>
    </row>
    <row r="4" spans="1:9" ht="13.5" customHeight="1" thickTop="1" x14ac:dyDescent="0.2">
      <c r="A4" s="198" t="s">
        <v>141</v>
      </c>
      <c r="B4" s="199"/>
      <c r="C4" s="199"/>
      <c r="D4" s="199"/>
      <c r="E4" s="199"/>
      <c r="F4" s="199"/>
      <c r="G4" s="199"/>
      <c r="H4" s="199"/>
      <c r="I4" s="200"/>
    </row>
    <row r="5" spans="1:9" ht="12.75" customHeight="1" x14ac:dyDescent="0.2">
      <c r="A5" s="201"/>
      <c r="B5" s="202"/>
      <c r="C5" s="202"/>
      <c r="D5" s="202"/>
      <c r="E5" s="202"/>
      <c r="F5" s="202"/>
      <c r="G5" s="202"/>
      <c r="H5" s="202"/>
      <c r="I5" s="203"/>
    </row>
    <row r="6" spans="1:9" ht="12.75" customHeight="1" x14ac:dyDescent="0.2">
      <c r="A6" s="204"/>
      <c r="B6" s="205"/>
      <c r="C6" s="205"/>
      <c r="D6" s="205"/>
      <c r="E6" s="205"/>
      <c r="F6" s="205"/>
      <c r="G6" s="205"/>
      <c r="H6" s="205"/>
      <c r="I6" s="206"/>
    </row>
    <row r="7" spans="1:9" ht="18" customHeight="1" x14ac:dyDescent="0.2">
      <c r="A7" s="207"/>
      <c r="B7" s="208"/>
      <c r="C7" s="209"/>
      <c r="D7" s="216" t="s">
        <v>72</v>
      </c>
      <c r="E7" s="216" t="s">
        <v>73</v>
      </c>
      <c r="F7" s="163"/>
      <c r="G7" s="216" t="s">
        <v>84</v>
      </c>
      <c r="H7" s="218" t="s">
        <v>83</v>
      </c>
      <c r="I7" s="219"/>
    </row>
    <row r="8" spans="1:9" x14ac:dyDescent="0.2">
      <c r="A8" s="210"/>
      <c r="B8" s="211"/>
      <c r="C8" s="212"/>
      <c r="D8" s="217"/>
      <c r="E8" s="217"/>
      <c r="F8" s="108"/>
      <c r="G8" s="217"/>
      <c r="H8" s="220" t="s">
        <v>72</v>
      </c>
      <c r="I8" s="219" t="s">
        <v>73</v>
      </c>
    </row>
    <row r="9" spans="1:9" x14ac:dyDescent="0.2">
      <c r="A9" s="213"/>
      <c r="B9" s="214"/>
      <c r="C9" s="215"/>
      <c r="D9" s="217"/>
      <c r="E9" s="217" t="s">
        <v>73</v>
      </c>
      <c r="F9" s="109" t="s">
        <v>85</v>
      </c>
      <c r="G9" s="217" t="s">
        <v>84</v>
      </c>
      <c r="H9" s="220"/>
      <c r="I9" s="219"/>
    </row>
    <row r="10" spans="1:9" ht="25.5" hidden="1" customHeight="1" x14ac:dyDescent="0.2">
      <c r="A10" s="110" t="s">
        <v>86</v>
      </c>
      <c r="B10" s="108"/>
      <c r="C10" s="108"/>
      <c r="D10" s="108" t="s">
        <v>69</v>
      </c>
      <c r="E10" s="108" t="s">
        <v>70</v>
      </c>
      <c r="F10" s="108"/>
      <c r="G10" s="108" t="s">
        <v>71</v>
      </c>
      <c r="H10" s="108"/>
      <c r="I10" s="111"/>
    </row>
    <row r="11" spans="1:9" ht="24" hidden="1" customHeight="1" x14ac:dyDescent="0.2">
      <c r="A11" s="110" t="s">
        <v>121</v>
      </c>
      <c r="B11" s="108"/>
      <c r="C11" s="108"/>
      <c r="D11" s="108"/>
      <c r="E11" s="108"/>
      <c r="F11" s="108"/>
      <c r="G11" s="108"/>
      <c r="H11" s="108"/>
      <c r="I11" s="111"/>
    </row>
    <row r="12" spans="1:9" ht="26.25" customHeight="1" x14ac:dyDescent="0.2">
      <c r="A12" s="221" t="s">
        <v>87</v>
      </c>
      <c r="B12" s="222"/>
      <c r="C12" s="222"/>
      <c r="D12" s="112">
        <v>46309</v>
      </c>
      <c r="E12" s="112">
        <v>50658</v>
      </c>
      <c r="F12" s="113">
        <f>E12-D12</f>
        <v>4349</v>
      </c>
      <c r="G12" s="114">
        <f>IF(OR(D12=0,E12=0),"***",(E12-D12)/D12*100)</f>
        <v>9.3912630374225312</v>
      </c>
      <c r="H12" s="114"/>
      <c r="I12" s="115"/>
    </row>
    <row r="13" spans="1:9" ht="20.25" customHeight="1" x14ac:dyDescent="0.2">
      <c r="A13" s="223" t="s">
        <v>96</v>
      </c>
      <c r="B13" s="224" t="s">
        <v>88</v>
      </c>
      <c r="C13" s="224"/>
      <c r="D13" s="112">
        <v>9232</v>
      </c>
      <c r="E13" s="112">
        <v>9396</v>
      </c>
      <c r="F13" s="113">
        <f t="shared" ref="F13:F45" si="0">E13-D13</f>
        <v>164</v>
      </c>
      <c r="G13" s="114">
        <f t="shared" ref="G13:G45" si="1">IF(OR(D13=0,E13=0),"***",(E13-D13)/D13*100)</f>
        <v>1.7764298093587521</v>
      </c>
      <c r="H13" s="114">
        <f t="shared" ref="H13:I16" si="2">IF(OR(D13=0,D$12=0),"***",D13/D$12*100)</f>
        <v>19.935649657733919</v>
      </c>
      <c r="I13" s="115">
        <f t="shared" si="2"/>
        <v>18.547909510837378</v>
      </c>
    </row>
    <row r="14" spans="1:9" s="3" customFormat="1" ht="20.100000000000001" customHeight="1" x14ac:dyDescent="0.2">
      <c r="A14" s="223"/>
      <c r="B14" s="224" t="s">
        <v>97</v>
      </c>
      <c r="C14" s="224"/>
      <c r="D14" s="112">
        <v>1562</v>
      </c>
      <c r="E14" s="112">
        <v>1446</v>
      </c>
      <c r="F14" s="113">
        <f t="shared" si="0"/>
        <v>-116</v>
      </c>
      <c r="G14" s="114">
        <f t="shared" si="1"/>
        <v>-7.426376440460948</v>
      </c>
      <c r="H14" s="114">
        <f t="shared" si="2"/>
        <v>3.3729944503228313</v>
      </c>
      <c r="I14" s="115">
        <f t="shared" si="2"/>
        <v>2.8544356271467488</v>
      </c>
    </row>
    <row r="15" spans="1:9" ht="36.75" customHeight="1" x14ac:dyDescent="0.2">
      <c r="A15" s="223"/>
      <c r="B15" s="224" t="s">
        <v>91</v>
      </c>
      <c r="C15" s="224"/>
      <c r="D15" s="112">
        <v>30861</v>
      </c>
      <c r="E15" s="112">
        <v>34527</v>
      </c>
      <c r="F15" s="113">
        <f t="shared" si="0"/>
        <v>3666</v>
      </c>
      <c r="G15" s="114">
        <f t="shared" si="1"/>
        <v>11.879070671721591</v>
      </c>
      <c r="H15" s="114">
        <f t="shared" si="2"/>
        <v>66.641473579649741</v>
      </c>
      <c r="I15" s="115">
        <f t="shared" si="2"/>
        <v>68.157053180149234</v>
      </c>
    </row>
    <row r="16" spans="1:9" s="3" customFormat="1" ht="18" customHeight="1" x14ac:dyDescent="0.2">
      <c r="A16" s="223"/>
      <c r="B16" s="224" t="s">
        <v>93</v>
      </c>
      <c r="C16" s="224"/>
      <c r="D16" s="112">
        <v>4654</v>
      </c>
      <c r="E16" s="112">
        <v>5289</v>
      </c>
      <c r="F16" s="113">
        <f>E16-D16</f>
        <v>635</v>
      </c>
      <c r="G16" s="114">
        <f>IF(OR(D16=0,E16=0),"***",(E16-D16)/D16*100)</f>
        <v>13.64417705199828</v>
      </c>
      <c r="H16" s="114">
        <f t="shared" si="2"/>
        <v>10.049882312293507</v>
      </c>
      <c r="I16" s="115">
        <f t="shared" si="2"/>
        <v>10.440601681866635</v>
      </c>
    </row>
    <row r="17" spans="1:9" ht="25.5" customHeight="1" x14ac:dyDescent="0.2">
      <c r="A17" s="225" t="s">
        <v>95</v>
      </c>
      <c r="B17" s="222"/>
      <c r="C17" s="222"/>
      <c r="D17" s="112">
        <v>5138</v>
      </c>
      <c r="E17" s="112">
        <v>5820</v>
      </c>
      <c r="F17" s="113">
        <f t="shared" si="0"/>
        <v>682</v>
      </c>
      <c r="G17" s="114">
        <f t="shared" si="1"/>
        <v>13.273647333592839</v>
      </c>
      <c r="H17" s="116"/>
      <c r="I17" s="115"/>
    </row>
    <row r="18" spans="1:9" ht="20.100000000000001" customHeight="1" x14ac:dyDescent="0.2">
      <c r="A18" s="223" t="s">
        <v>96</v>
      </c>
      <c r="B18" s="224" t="s">
        <v>88</v>
      </c>
      <c r="C18" s="224"/>
      <c r="D18" s="112">
        <v>1716</v>
      </c>
      <c r="E18" s="112">
        <v>1573</v>
      </c>
      <c r="F18" s="113">
        <f t="shared" si="0"/>
        <v>-143</v>
      </c>
      <c r="G18" s="114">
        <f t="shared" si="1"/>
        <v>-8.3333333333333321</v>
      </c>
      <c r="H18" s="116">
        <f t="shared" ref="H18:I21" si="3">IF(OR(D18=0,D$17=0),"***",D18/D$17*100)</f>
        <v>33.398209420007788</v>
      </c>
      <c r="I18" s="115">
        <f t="shared" si="3"/>
        <v>27.027491408934708</v>
      </c>
    </row>
    <row r="19" spans="1:9" ht="20.100000000000001" customHeight="1" x14ac:dyDescent="0.2">
      <c r="A19" s="223"/>
      <c r="B19" s="224" t="s">
        <v>97</v>
      </c>
      <c r="C19" s="224"/>
      <c r="D19" s="112">
        <v>15</v>
      </c>
      <c r="E19" s="112">
        <v>29</v>
      </c>
      <c r="F19" s="113">
        <f t="shared" si="0"/>
        <v>14</v>
      </c>
      <c r="G19" s="114">
        <f t="shared" si="1"/>
        <v>93.333333333333329</v>
      </c>
      <c r="H19" s="116">
        <f t="shared" si="3"/>
        <v>0.29194239003503308</v>
      </c>
      <c r="I19" s="115">
        <f t="shared" si="3"/>
        <v>0.49828178694158071</v>
      </c>
    </row>
    <row r="20" spans="1:9" ht="31.5" customHeight="1" x14ac:dyDescent="0.2">
      <c r="A20" s="223"/>
      <c r="B20" s="224" t="s">
        <v>91</v>
      </c>
      <c r="C20" s="224"/>
      <c r="D20" s="112">
        <v>2730</v>
      </c>
      <c r="E20" s="112">
        <v>3455</v>
      </c>
      <c r="F20" s="113">
        <f t="shared" si="0"/>
        <v>725</v>
      </c>
      <c r="G20" s="114">
        <f t="shared" si="1"/>
        <v>26.556776556776558</v>
      </c>
      <c r="H20" s="116">
        <f t="shared" si="3"/>
        <v>53.133514986376021</v>
      </c>
      <c r="I20" s="115">
        <f t="shared" si="3"/>
        <v>59.364261168384878</v>
      </c>
    </row>
    <row r="21" spans="1:9" ht="19.5" customHeight="1" x14ac:dyDescent="0.2">
      <c r="A21" s="223"/>
      <c r="B21" s="224" t="s">
        <v>93</v>
      </c>
      <c r="C21" s="224"/>
      <c r="D21" s="112">
        <v>677</v>
      </c>
      <c r="E21" s="112">
        <v>763</v>
      </c>
      <c r="F21" s="113">
        <f t="shared" si="0"/>
        <v>86</v>
      </c>
      <c r="G21" s="114">
        <f t="shared" si="1"/>
        <v>12.703101920236337</v>
      </c>
      <c r="H21" s="116">
        <f t="shared" si="3"/>
        <v>13.176333203581159</v>
      </c>
      <c r="I21" s="115">
        <f t="shared" si="3"/>
        <v>13.109965635738833</v>
      </c>
    </row>
    <row r="22" spans="1:9" ht="25.5" customHeight="1" x14ac:dyDescent="0.2">
      <c r="A22" s="221" t="s">
        <v>98</v>
      </c>
      <c r="B22" s="222"/>
      <c r="C22" s="222"/>
      <c r="D22" s="112">
        <v>3888</v>
      </c>
      <c r="E22" s="112">
        <v>3806</v>
      </c>
      <c r="F22" s="113">
        <f t="shared" si="0"/>
        <v>-82</v>
      </c>
      <c r="G22" s="114">
        <f t="shared" si="1"/>
        <v>-2.1090534979423872</v>
      </c>
      <c r="H22" s="116"/>
      <c r="I22" s="115"/>
    </row>
    <row r="23" spans="1:9" ht="20.100000000000001" customHeight="1" x14ac:dyDescent="0.2">
      <c r="A23" s="223" t="s">
        <v>96</v>
      </c>
      <c r="B23" s="224" t="s">
        <v>88</v>
      </c>
      <c r="C23" s="224"/>
      <c r="D23" s="112">
        <v>169</v>
      </c>
      <c r="E23" s="112">
        <v>332</v>
      </c>
      <c r="F23" s="113">
        <f t="shared" si="0"/>
        <v>163</v>
      </c>
      <c r="G23" s="114">
        <f t="shared" si="1"/>
        <v>96.449704142011839</v>
      </c>
      <c r="H23" s="116">
        <f>IF(OR(D23=0,D$22=0),"***",D23/D$22*100)</f>
        <v>4.3467078189300414</v>
      </c>
      <c r="I23" s="115">
        <f>IF(OR(E23=0,E$22=0),"***",E23/E$22*100)</f>
        <v>8.7230688386757755</v>
      </c>
    </row>
    <row r="24" spans="1:9" ht="20.100000000000001" customHeight="1" x14ac:dyDescent="0.2">
      <c r="A24" s="223"/>
      <c r="B24" s="224" t="s">
        <v>97</v>
      </c>
      <c r="C24" s="224"/>
      <c r="D24" s="112">
        <v>100</v>
      </c>
      <c r="E24" s="112">
        <v>110</v>
      </c>
      <c r="F24" s="113">
        <f t="shared" si="0"/>
        <v>10</v>
      </c>
      <c r="G24" s="114">
        <f t="shared" si="1"/>
        <v>10</v>
      </c>
      <c r="H24" s="116">
        <f t="shared" ref="H24:I26" si="4">IF(OR(D24=0,D$22=0),"***",D24/D$22*100)</f>
        <v>2.57201646090535</v>
      </c>
      <c r="I24" s="115">
        <f t="shared" si="4"/>
        <v>2.8901734104046244</v>
      </c>
    </row>
    <row r="25" spans="1:9" ht="35.25" customHeight="1" x14ac:dyDescent="0.2">
      <c r="A25" s="223"/>
      <c r="B25" s="224" t="s">
        <v>91</v>
      </c>
      <c r="C25" s="224"/>
      <c r="D25" s="112">
        <v>3420</v>
      </c>
      <c r="E25" s="112">
        <v>3096</v>
      </c>
      <c r="F25" s="113">
        <f t="shared" si="0"/>
        <v>-324</v>
      </c>
      <c r="G25" s="114">
        <f t="shared" si="1"/>
        <v>-9.4736842105263168</v>
      </c>
      <c r="H25" s="116">
        <f t="shared" si="4"/>
        <v>87.962962962962962</v>
      </c>
      <c r="I25" s="115">
        <f t="shared" si="4"/>
        <v>81.345244351024689</v>
      </c>
    </row>
    <row r="26" spans="1:9" ht="19.5" customHeight="1" x14ac:dyDescent="0.2">
      <c r="A26" s="223"/>
      <c r="B26" s="224" t="s">
        <v>93</v>
      </c>
      <c r="C26" s="224"/>
      <c r="D26" s="112">
        <v>199</v>
      </c>
      <c r="E26" s="112">
        <v>268</v>
      </c>
      <c r="F26" s="113">
        <f t="shared" si="0"/>
        <v>69</v>
      </c>
      <c r="G26" s="114">
        <f t="shared" si="1"/>
        <v>34.673366834170857</v>
      </c>
      <c r="H26" s="116">
        <f t="shared" si="4"/>
        <v>5.1183127572016467</v>
      </c>
      <c r="I26" s="115">
        <f t="shared" si="4"/>
        <v>7.0415133998949022</v>
      </c>
    </row>
    <row r="27" spans="1:9" ht="21" customHeight="1" x14ac:dyDescent="0.2">
      <c r="A27" s="226" t="s">
        <v>12</v>
      </c>
      <c r="B27" s="227"/>
      <c r="C27" s="227"/>
      <c r="D27" s="112">
        <v>1930</v>
      </c>
      <c r="E27" s="112">
        <v>1637</v>
      </c>
      <c r="F27" s="113">
        <f t="shared" si="0"/>
        <v>-293</v>
      </c>
      <c r="G27" s="114">
        <f t="shared" si="1"/>
        <v>-15.181347150259066</v>
      </c>
      <c r="H27" s="114"/>
      <c r="I27" s="115"/>
    </row>
    <row r="28" spans="1:9" ht="29.25" customHeight="1" x14ac:dyDescent="0.2">
      <c r="A28" s="228" t="s">
        <v>99</v>
      </c>
      <c r="B28" s="229"/>
      <c r="C28" s="229"/>
      <c r="D28" s="117">
        <v>8486</v>
      </c>
      <c r="E28" s="117">
        <v>9218</v>
      </c>
      <c r="F28" s="118">
        <f t="shared" si="0"/>
        <v>732</v>
      </c>
      <c r="G28" s="119">
        <f t="shared" si="1"/>
        <v>8.6259721894885697</v>
      </c>
      <c r="H28" s="116"/>
      <c r="I28" s="115"/>
    </row>
    <row r="29" spans="1:9" ht="20.100000000000001" customHeight="1" x14ac:dyDescent="0.2">
      <c r="A29" s="223" t="s">
        <v>96</v>
      </c>
      <c r="B29" s="224" t="s">
        <v>88</v>
      </c>
      <c r="C29" s="224"/>
      <c r="D29" s="112">
        <v>1870</v>
      </c>
      <c r="E29" s="112">
        <v>1762</v>
      </c>
      <c r="F29" s="113">
        <f t="shared" si="0"/>
        <v>-108</v>
      </c>
      <c r="G29" s="114">
        <f t="shared" si="1"/>
        <v>-5.7754010695187166</v>
      </c>
      <c r="H29" s="116">
        <f>IF(OR(D29=0,D$28=0),"***",D29/D$28*100)</f>
        <v>22.036295074239927</v>
      </c>
      <c r="I29" s="115">
        <f>IF(OR(E29=0,E$28=0),"***",E29/E$28*100)</f>
        <v>19.114775439357778</v>
      </c>
    </row>
    <row r="30" spans="1:9" ht="20.100000000000001" customHeight="1" x14ac:dyDescent="0.2">
      <c r="A30" s="223"/>
      <c r="B30" s="224" t="s">
        <v>97</v>
      </c>
      <c r="C30" s="224"/>
      <c r="D30" s="112">
        <v>456</v>
      </c>
      <c r="E30" s="112">
        <v>409</v>
      </c>
      <c r="F30" s="113">
        <f t="shared" si="0"/>
        <v>-47</v>
      </c>
      <c r="G30" s="114">
        <f t="shared" si="1"/>
        <v>-10.307017543859649</v>
      </c>
      <c r="H30" s="116">
        <f t="shared" ref="H30:I33" si="5">IF(OR(D30=0,D$28=0),"***",D30/D$28*100)</f>
        <v>5.3735564459109115</v>
      </c>
      <c r="I30" s="115">
        <f t="shared" si="5"/>
        <v>4.4369711434150574</v>
      </c>
    </row>
    <row r="31" spans="1:9" ht="35.25" customHeight="1" x14ac:dyDescent="0.2">
      <c r="A31" s="223"/>
      <c r="B31" s="224" t="s">
        <v>91</v>
      </c>
      <c r="C31" s="224"/>
      <c r="D31" s="112">
        <v>5056</v>
      </c>
      <c r="E31" s="112">
        <v>5806</v>
      </c>
      <c r="F31" s="113">
        <f t="shared" si="0"/>
        <v>750</v>
      </c>
      <c r="G31" s="114">
        <f t="shared" si="1"/>
        <v>14.833860759493673</v>
      </c>
      <c r="H31" s="116">
        <f t="shared" si="5"/>
        <v>59.58048550553854</v>
      </c>
      <c r="I31" s="115">
        <f t="shared" si="5"/>
        <v>62.985463224126704</v>
      </c>
    </row>
    <row r="32" spans="1:9" ht="19.5" customHeight="1" x14ac:dyDescent="0.2">
      <c r="A32" s="223"/>
      <c r="B32" s="224" t="s">
        <v>93</v>
      </c>
      <c r="C32" s="224"/>
      <c r="D32" s="112">
        <v>1104</v>
      </c>
      <c r="E32" s="112">
        <v>1241</v>
      </c>
      <c r="F32" s="113">
        <f t="shared" si="0"/>
        <v>137</v>
      </c>
      <c r="G32" s="114">
        <f t="shared" si="1"/>
        <v>12.409420289855072</v>
      </c>
      <c r="H32" s="116">
        <f t="shared" si="5"/>
        <v>13.009662974310629</v>
      </c>
      <c r="I32" s="115">
        <f t="shared" si="5"/>
        <v>13.462790193100455</v>
      </c>
    </row>
    <row r="33" spans="1:9" ht="24" customHeight="1" x14ac:dyDescent="0.2">
      <c r="A33" s="230" t="s">
        <v>142</v>
      </c>
      <c r="B33" s="231"/>
      <c r="C33" s="120" t="s">
        <v>143</v>
      </c>
      <c r="D33" s="117">
        <v>6113</v>
      </c>
      <c r="E33" s="117">
        <v>6489</v>
      </c>
      <c r="F33" s="118">
        <f t="shared" si="0"/>
        <v>376</v>
      </c>
      <c r="G33" s="119">
        <f t="shared" si="1"/>
        <v>6.1508261082938001</v>
      </c>
      <c r="H33" s="116">
        <f t="shared" si="5"/>
        <v>72.036295074239916</v>
      </c>
      <c r="I33" s="115">
        <f t="shared" si="5"/>
        <v>70.39487958342373</v>
      </c>
    </row>
    <row r="34" spans="1:9" ht="25.5" customHeight="1" x14ac:dyDescent="0.2">
      <c r="A34" s="230"/>
      <c r="B34" s="231"/>
      <c r="C34" s="120" t="s">
        <v>100</v>
      </c>
      <c r="D34" s="117">
        <v>1587</v>
      </c>
      <c r="E34" s="117">
        <v>1751</v>
      </c>
      <c r="F34" s="118">
        <f t="shared" si="0"/>
        <v>164</v>
      </c>
      <c r="G34" s="119">
        <f t="shared" si="1"/>
        <v>10.33396345305608</v>
      </c>
      <c r="H34" s="116"/>
      <c r="I34" s="115"/>
    </row>
    <row r="35" spans="1:9" ht="30" customHeight="1" x14ac:dyDescent="0.2">
      <c r="A35" s="232" t="s">
        <v>144</v>
      </c>
      <c r="B35" s="233"/>
      <c r="C35" s="233"/>
      <c r="D35" s="117">
        <v>1038</v>
      </c>
      <c r="E35" s="117">
        <v>986</v>
      </c>
      <c r="F35" s="118">
        <f t="shared" si="0"/>
        <v>-52</v>
      </c>
      <c r="G35" s="119">
        <f t="shared" si="1"/>
        <v>-5.0096339113680148</v>
      </c>
      <c r="H35" s="116"/>
      <c r="I35" s="115"/>
    </row>
    <row r="36" spans="1:9" ht="20.100000000000001" customHeight="1" x14ac:dyDescent="0.2">
      <c r="A36" s="223" t="s">
        <v>96</v>
      </c>
      <c r="B36" s="224" t="s">
        <v>88</v>
      </c>
      <c r="C36" s="224"/>
      <c r="D36" s="112">
        <v>202</v>
      </c>
      <c r="E36" s="112">
        <v>132</v>
      </c>
      <c r="F36" s="113">
        <f t="shared" si="0"/>
        <v>-70</v>
      </c>
      <c r="G36" s="114">
        <f t="shared" si="1"/>
        <v>-34.653465346534652</v>
      </c>
      <c r="H36" s="116">
        <f>IF(OR(D36=0,D$35=0),"***",D36/D$35*100)</f>
        <v>19.460500963391137</v>
      </c>
      <c r="I36" s="115">
        <f>IF(OR(E36=0,E$35=0),"***",E36/E$35*100)</f>
        <v>13.387423935091277</v>
      </c>
    </row>
    <row r="37" spans="1:9" ht="20.100000000000001" customHeight="1" x14ac:dyDescent="0.2">
      <c r="A37" s="223"/>
      <c r="B37" s="224" t="s">
        <v>97</v>
      </c>
      <c r="C37" s="224"/>
      <c r="D37" s="112">
        <v>48</v>
      </c>
      <c r="E37" s="112">
        <v>34</v>
      </c>
      <c r="F37" s="113">
        <f t="shared" si="0"/>
        <v>-14</v>
      </c>
      <c r="G37" s="114">
        <f t="shared" si="1"/>
        <v>-29.166666666666668</v>
      </c>
      <c r="H37" s="116">
        <f t="shared" ref="H37:I39" si="6">IF(OR(D37=0,D$35=0),"***",D37/D$35*100)</f>
        <v>4.6242774566473983</v>
      </c>
      <c r="I37" s="115">
        <f t="shared" si="6"/>
        <v>3.4482758620689653</v>
      </c>
    </row>
    <row r="38" spans="1:9" ht="36.75" customHeight="1" x14ac:dyDescent="0.2">
      <c r="A38" s="223"/>
      <c r="B38" s="224" t="s">
        <v>91</v>
      </c>
      <c r="C38" s="224"/>
      <c r="D38" s="112">
        <v>779</v>
      </c>
      <c r="E38" s="112">
        <v>814</v>
      </c>
      <c r="F38" s="113">
        <f t="shared" si="0"/>
        <v>35</v>
      </c>
      <c r="G38" s="114">
        <f t="shared" si="1"/>
        <v>4.4929396662387679</v>
      </c>
      <c r="H38" s="116">
        <f t="shared" si="6"/>
        <v>75.048169556840065</v>
      </c>
      <c r="I38" s="115">
        <f t="shared" si="6"/>
        <v>82.555780933062877</v>
      </c>
    </row>
    <row r="39" spans="1:9" ht="19.5" customHeight="1" x14ac:dyDescent="0.2">
      <c r="A39" s="223"/>
      <c r="B39" s="224" t="s">
        <v>93</v>
      </c>
      <c r="C39" s="224"/>
      <c r="D39" s="112">
        <v>9</v>
      </c>
      <c r="E39" s="112">
        <v>6</v>
      </c>
      <c r="F39" s="113">
        <f t="shared" si="0"/>
        <v>-3</v>
      </c>
      <c r="G39" s="114">
        <f t="shared" si="1"/>
        <v>-33.333333333333329</v>
      </c>
      <c r="H39" s="116">
        <f t="shared" si="6"/>
        <v>0.86705202312138718</v>
      </c>
      <c r="I39" s="115">
        <f t="shared" si="6"/>
        <v>0.6085192697768762</v>
      </c>
    </row>
    <row r="40" spans="1:9" ht="39" customHeight="1" x14ac:dyDescent="0.2">
      <c r="A40" s="230" t="s">
        <v>145</v>
      </c>
      <c r="B40" s="231"/>
      <c r="C40" s="231"/>
      <c r="D40" s="117">
        <v>199</v>
      </c>
      <c r="E40" s="117">
        <v>181</v>
      </c>
      <c r="F40" s="118">
        <f t="shared" si="0"/>
        <v>-18</v>
      </c>
      <c r="G40" s="119">
        <f t="shared" si="1"/>
        <v>-9.0452261306532673</v>
      </c>
      <c r="H40" s="116"/>
      <c r="I40" s="115"/>
    </row>
    <row r="41" spans="1:9" ht="20.100000000000001" customHeight="1" x14ac:dyDescent="0.2">
      <c r="A41" s="223" t="s">
        <v>96</v>
      </c>
      <c r="B41" s="224" t="s">
        <v>88</v>
      </c>
      <c r="C41" s="224"/>
      <c r="D41" s="112">
        <v>89</v>
      </c>
      <c r="E41" s="112">
        <v>50</v>
      </c>
      <c r="F41" s="113">
        <f t="shared" si="0"/>
        <v>-39</v>
      </c>
      <c r="G41" s="114">
        <f t="shared" si="1"/>
        <v>-43.820224719101127</v>
      </c>
      <c r="H41" s="116">
        <f>IF(OR(D41=0,D$40=0),"***",D41/D$40*100)</f>
        <v>44.723618090452263</v>
      </c>
      <c r="I41" s="115">
        <f>IF(OR(E41=0,E$40=0),"***",E41/E$40*100)</f>
        <v>27.624309392265197</v>
      </c>
    </row>
    <row r="42" spans="1:9" ht="20.100000000000001" customHeight="1" x14ac:dyDescent="0.2">
      <c r="A42" s="223"/>
      <c r="B42" s="224" t="s">
        <v>97</v>
      </c>
      <c r="C42" s="224"/>
      <c r="D42" s="112">
        <v>0</v>
      </c>
      <c r="E42" s="112">
        <v>1</v>
      </c>
      <c r="F42" s="113">
        <f t="shared" si="0"/>
        <v>1</v>
      </c>
      <c r="G42" s="114" t="str">
        <f t="shared" si="1"/>
        <v>***</v>
      </c>
      <c r="H42" s="116" t="str">
        <f t="shared" ref="H42:I44" si="7">IF(OR(D42=0,D$40=0),"***",D42/D$40*100)</f>
        <v>***</v>
      </c>
      <c r="I42" s="115">
        <f t="shared" si="7"/>
        <v>0.55248618784530379</v>
      </c>
    </row>
    <row r="43" spans="1:9" ht="35.25" customHeight="1" x14ac:dyDescent="0.2">
      <c r="A43" s="223"/>
      <c r="B43" s="224" t="s">
        <v>91</v>
      </c>
      <c r="C43" s="224"/>
      <c r="D43" s="112">
        <v>110</v>
      </c>
      <c r="E43" s="112">
        <v>110</v>
      </c>
      <c r="F43" s="113">
        <f t="shared" si="0"/>
        <v>0</v>
      </c>
      <c r="G43" s="114">
        <f t="shared" si="1"/>
        <v>0</v>
      </c>
      <c r="H43" s="116">
        <f t="shared" si="7"/>
        <v>55.276381909547737</v>
      </c>
      <c r="I43" s="115">
        <f t="shared" si="7"/>
        <v>60.773480662983424</v>
      </c>
    </row>
    <row r="44" spans="1:9" ht="19.5" customHeight="1" x14ac:dyDescent="0.2">
      <c r="A44" s="223"/>
      <c r="B44" s="224" t="s">
        <v>93</v>
      </c>
      <c r="C44" s="224"/>
      <c r="D44" s="112">
        <v>0</v>
      </c>
      <c r="E44" s="112">
        <v>20</v>
      </c>
      <c r="F44" s="113">
        <f t="shared" si="0"/>
        <v>20</v>
      </c>
      <c r="G44" s="114" t="str">
        <f t="shared" si="1"/>
        <v>***</v>
      </c>
      <c r="H44" s="116" t="str">
        <f t="shared" si="7"/>
        <v>***</v>
      </c>
      <c r="I44" s="115">
        <f t="shared" si="7"/>
        <v>11.049723756906078</v>
      </c>
    </row>
    <row r="45" spans="1:9" ht="26.25" customHeight="1" thickBot="1" x14ac:dyDescent="0.25">
      <c r="A45" s="234" t="s">
        <v>10</v>
      </c>
      <c r="B45" s="235"/>
      <c r="C45" s="235"/>
      <c r="D45" s="121">
        <v>165</v>
      </c>
      <c r="E45" s="121">
        <v>148</v>
      </c>
      <c r="F45" s="122">
        <f t="shared" si="0"/>
        <v>-17</v>
      </c>
      <c r="G45" s="123">
        <f t="shared" si="1"/>
        <v>-10.303030303030303</v>
      </c>
      <c r="H45" s="126">
        <f>IF(OR(D45=0,D$40=0),"***",D45/D$40*100)</f>
        <v>82.914572864321613</v>
      </c>
      <c r="I45" s="124">
        <f>IF(OR(E45=0,E$40=0),"***",E45/E$40*100)</f>
        <v>81.767955801104975</v>
      </c>
    </row>
    <row r="46" spans="1:9" s="107" customFormat="1" ht="13.5" hidden="1" thickTop="1" x14ac:dyDescent="0.2">
      <c r="A46" s="125"/>
      <c r="D46" s="107" t="s">
        <v>71</v>
      </c>
      <c r="E46" s="107" t="s">
        <v>71</v>
      </c>
      <c r="I46" s="106"/>
    </row>
    <row r="47" spans="1:9" s="107" customFormat="1" ht="13.5" thickTop="1" x14ac:dyDescent="0.2">
      <c r="A47" s="125"/>
      <c r="I47" s="106"/>
    </row>
    <row r="48" spans="1:9" s="107" customFormat="1" x14ac:dyDescent="0.2">
      <c r="A48" s="125"/>
      <c r="I48" s="106"/>
    </row>
    <row r="49" spans="1:9" s="107" customFormat="1" x14ac:dyDescent="0.2">
      <c r="A49" s="125"/>
      <c r="I49" s="106"/>
    </row>
    <row r="50" spans="1:9" s="107" customFormat="1" x14ac:dyDescent="0.2">
      <c r="A50" s="125"/>
      <c r="I50" s="106"/>
    </row>
    <row r="51" spans="1:9" s="107" customFormat="1" x14ac:dyDescent="0.2">
      <c r="A51" s="125"/>
      <c r="I51" s="106"/>
    </row>
    <row r="52" spans="1:9" s="107" customFormat="1" x14ac:dyDescent="0.2">
      <c r="A52" s="125"/>
      <c r="I52" s="106"/>
    </row>
    <row r="53" spans="1:9" s="107" customFormat="1" x14ac:dyDescent="0.2">
      <c r="A53" s="125"/>
      <c r="I53" s="106"/>
    </row>
    <row r="54" spans="1:9" s="107" customFormat="1" x14ac:dyDescent="0.2">
      <c r="A54" s="125"/>
      <c r="I54" s="106"/>
    </row>
    <row r="55" spans="1:9" s="107" customFormat="1" x14ac:dyDescent="0.2">
      <c r="A55" s="125"/>
      <c r="I55" s="106"/>
    </row>
    <row r="56" spans="1:9" s="107" customFormat="1" x14ac:dyDescent="0.2">
      <c r="A56" s="125"/>
      <c r="I56" s="106"/>
    </row>
    <row r="57" spans="1:9" s="107" customFormat="1" x14ac:dyDescent="0.2">
      <c r="A57" s="125"/>
      <c r="I57" s="106"/>
    </row>
    <row r="58" spans="1:9" s="107" customFormat="1" x14ac:dyDescent="0.2">
      <c r="A58" s="125"/>
      <c r="I58" s="106"/>
    </row>
    <row r="59" spans="1:9" s="107" customFormat="1" x14ac:dyDescent="0.2">
      <c r="A59" s="125"/>
      <c r="I59" s="106"/>
    </row>
    <row r="60" spans="1:9" s="107" customFormat="1" x14ac:dyDescent="0.2">
      <c r="A60" s="125"/>
      <c r="I60" s="106"/>
    </row>
    <row r="61" spans="1:9" s="107" customFormat="1" x14ac:dyDescent="0.2">
      <c r="A61" s="125"/>
      <c r="I61" s="106"/>
    </row>
    <row r="62" spans="1:9" s="107" customFormat="1" x14ac:dyDescent="0.2">
      <c r="A62" s="125"/>
      <c r="I62" s="106"/>
    </row>
    <row r="63" spans="1:9" s="107" customFormat="1" x14ac:dyDescent="0.2">
      <c r="A63" s="125"/>
      <c r="I63" s="106"/>
    </row>
    <row r="64" spans="1:9" s="107" customFormat="1" x14ac:dyDescent="0.2">
      <c r="A64" s="125"/>
      <c r="I64" s="106"/>
    </row>
    <row r="65" spans="1:9" s="107" customFormat="1" x14ac:dyDescent="0.2">
      <c r="A65" s="125"/>
      <c r="I65" s="106"/>
    </row>
    <row r="66" spans="1:9" s="107" customFormat="1" x14ac:dyDescent="0.2">
      <c r="A66" s="125"/>
      <c r="I66" s="106"/>
    </row>
    <row r="67" spans="1:9" s="107" customFormat="1" x14ac:dyDescent="0.2">
      <c r="A67" s="125"/>
      <c r="I67" s="106"/>
    </row>
    <row r="68" spans="1:9" s="107" customFormat="1" x14ac:dyDescent="0.2">
      <c r="A68" s="125"/>
      <c r="I68" s="106"/>
    </row>
    <row r="69" spans="1:9" s="107" customFormat="1" x14ac:dyDescent="0.2">
      <c r="A69" s="125"/>
      <c r="I69" s="106"/>
    </row>
    <row r="70" spans="1:9" s="107" customFormat="1" x14ac:dyDescent="0.2">
      <c r="A70" s="125"/>
      <c r="I70" s="106"/>
    </row>
    <row r="71" spans="1:9" s="107" customFormat="1" x14ac:dyDescent="0.2">
      <c r="A71" s="125"/>
      <c r="I71" s="106"/>
    </row>
    <row r="72" spans="1:9" s="107" customFormat="1" x14ac:dyDescent="0.2">
      <c r="A72" s="125"/>
      <c r="I72" s="106"/>
    </row>
    <row r="73" spans="1:9" s="107" customFormat="1" x14ac:dyDescent="0.2">
      <c r="A73" s="125"/>
      <c r="I73" s="106"/>
    </row>
    <row r="74" spans="1:9" s="107" customFormat="1" x14ac:dyDescent="0.2">
      <c r="A74" s="125"/>
      <c r="I74" s="106"/>
    </row>
    <row r="75" spans="1:9" s="107" customFormat="1" x14ac:dyDescent="0.2">
      <c r="A75" s="125"/>
      <c r="I75" s="106"/>
    </row>
    <row r="76" spans="1:9" s="107" customFormat="1" x14ac:dyDescent="0.2">
      <c r="A76" s="125"/>
      <c r="I76" s="106"/>
    </row>
    <row r="77" spans="1:9" s="107" customFormat="1" x14ac:dyDescent="0.2">
      <c r="A77" s="125"/>
      <c r="I77" s="106"/>
    </row>
    <row r="78" spans="1:9" s="107" customFormat="1" x14ac:dyDescent="0.2">
      <c r="A78" s="125"/>
      <c r="I78" s="106"/>
    </row>
    <row r="79" spans="1:9" s="107" customFormat="1" x14ac:dyDescent="0.2">
      <c r="A79" s="125"/>
      <c r="I79" s="106"/>
    </row>
    <row r="80" spans="1:9" s="107" customFormat="1" x14ac:dyDescent="0.2">
      <c r="A80" s="125"/>
      <c r="I80" s="106"/>
    </row>
    <row r="81" spans="1:9" s="107" customFormat="1" x14ac:dyDescent="0.2">
      <c r="A81" s="125"/>
      <c r="I81" s="106"/>
    </row>
    <row r="82" spans="1:9" s="107" customFormat="1" x14ac:dyDescent="0.2">
      <c r="A82" s="125"/>
      <c r="I82" s="106"/>
    </row>
    <row r="83" spans="1:9" s="107" customFormat="1" x14ac:dyDescent="0.2">
      <c r="A83" s="125"/>
      <c r="I83" s="106"/>
    </row>
    <row r="84" spans="1:9" s="107" customFormat="1" x14ac:dyDescent="0.2">
      <c r="A84" s="125"/>
      <c r="I84" s="106"/>
    </row>
    <row r="85" spans="1:9" s="107" customFormat="1" x14ac:dyDescent="0.2">
      <c r="A85" s="125"/>
      <c r="I85" s="106"/>
    </row>
    <row r="86" spans="1:9" s="107" customFormat="1" x14ac:dyDescent="0.2">
      <c r="A86" s="125"/>
      <c r="I86" s="106"/>
    </row>
    <row r="87" spans="1:9" s="107" customFormat="1" x14ac:dyDescent="0.2">
      <c r="A87" s="125"/>
      <c r="I87" s="106"/>
    </row>
    <row r="88" spans="1:9" s="107" customFormat="1" x14ac:dyDescent="0.2">
      <c r="A88" s="125"/>
      <c r="I88" s="106"/>
    </row>
    <row r="89" spans="1:9" s="107" customFormat="1" x14ac:dyDescent="0.2">
      <c r="A89" s="125"/>
      <c r="I89" s="106"/>
    </row>
    <row r="90" spans="1:9" s="107" customFormat="1" x14ac:dyDescent="0.2">
      <c r="A90" s="125"/>
      <c r="I90" s="106"/>
    </row>
    <row r="91" spans="1:9" s="107" customFormat="1" x14ac:dyDescent="0.2">
      <c r="A91" s="125"/>
      <c r="I91" s="106"/>
    </row>
    <row r="92" spans="1:9" s="107" customFormat="1" x14ac:dyDescent="0.2">
      <c r="A92" s="125"/>
      <c r="I92" s="106"/>
    </row>
    <row r="93" spans="1:9" s="107" customFormat="1" x14ac:dyDescent="0.2">
      <c r="A93" s="125"/>
      <c r="I93" s="106"/>
    </row>
    <row r="94" spans="1:9" s="107" customFormat="1" x14ac:dyDescent="0.2">
      <c r="A94" s="125"/>
      <c r="I94" s="106"/>
    </row>
    <row r="95" spans="1:9" s="107" customFormat="1" x14ac:dyDescent="0.2">
      <c r="A95" s="125"/>
      <c r="I95" s="106"/>
    </row>
    <row r="96" spans="1:9" s="107" customFormat="1" x14ac:dyDescent="0.2">
      <c r="A96" s="125"/>
      <c r="I96" s="106"/>
    </row>
    <row r="97" spans="1:9" s="107" customFormat="1" x14ac:dyDescent="0.2">
      <c r="A97" s="125"/>
      <c r="I97" s="106"/>
    </row>
    <row r="98" spans="1:9" s="107" customFormat="1" x14ac:dyDescent="0.2">
      <c r="A98" s="125"/>
      <c r="I98" s="106"/>
    </row>
    <row r="99" spans="1:9" s="107" customFormat="1" x14ac:dyDescent="0.2">
      <c r="A99" s="125"/>
      <c r="I99" s="106"/>
    </row>
    <row r="100" spans="1:9" s="107" customFormat="1" x14ac:dyDescent="0.2">
      <c r="A100" s="125"/>
      <c r="I100" s="106"/>
    </row>
    <row r="101" spans="1:9" s="107" customFormat="1" x14ac:dyDescent="0.2">
      <c r="A101" s="125"/>
      <c r="I101" s="106"/>
    </row>
    <row r="102" spans="1:9" s="107" customFormat="1" x14ac:dyDescent="0.2">
      <c r="A102" s="125"/>
      <c r="I102" s="106"/>
    </row>
    <row r="103" spans="1:9" s="107" customFormat="1" x14ac:dyDescent="0.2">
      <c r="A103" s="125"/>
      <c r="I103" s="106"/>
    </row>
    <row r="104" spans="1:9" s="107" customFormat="1" x14ac:dyDescent="0.2">
      <c r="A104" s="125"/>
      <c r="I104" s="106"/>
    </row>
    <row r="105" spans="1:9" s="107" customFormat="1" x14ac:dyDescent="0.2">
      <c r="A105" s="125"/>
      <c r="I105" s="106"/>
    </row>
    <row r="106" spans="1:9" s="107" customFormat="1" x14ac:dyDescent="0.2">
      <c r="A106" s="125"/>
      <c r="I106" s="106"/>
    </row>
    <row r="107" spans="1:9" s="107" customFormat="1" x14ac:dyDescent="0.2">
      <c r="A107" s="125"/>
      <c r="I107" s="106"/>
    </row>
    <row r="108" spans="1:9" s="107" customFormat="1" x14ac:dyDescent="0.2">
      <c r="A108" s="125"/>
      <c r="I108" s="106"/>
    </row>
    <row r="109" spans="1:9" s="107" customFormat="1" x14ac:dyDescent="0.2">
      <c r="A109" s="125"/>
      <c r="I109" s="106"/>
    </row>
    <row r="110" spans="1:9" s="107" customFormat="1" x14ac:dyDescent="0.2">
      <c r="A110" s="125"/>
      <c r="I110" s="106"/>
    </row>
    <row r="111" spans="1:9" s="107" customFormat="1" x14ac:dyDescent="0.2">
      <c r="A111" s="125"/>
      <c r="I111" s="106"/>
    </row>
    <row r="112" spans="1:9" s="107" customFormat="1" x14ac:dyDescent="0.2">
      <c r="A112" s="125"/>
      <c r="I112" s="106"/>
    </row>
    <row r="113" spans="1:9" s="107" customFormat="1" x14ac:dyDescent="0.2">
      <c r="A113" s="125"/>
      <c r="I113" s="106"/>
    </row>
    <row r="114" spans="1:9" s="107" customFormat="1" x14ac:dyDescent="0.2">
      <c r="A114" s="125"/>
      <c r="I114" s="106"/>
    </row>
    <row r="115" spans="1:9" s="107" customFormat="1" x14ac:dyDescent="0.2">
      <c r="A115" s="125"/>
      <c r="I115" s="106"/>
    </row>
    <row r="116" spans="1:9" s="107" customFormat="1" x14ac:dyDescent="0.2">
      <c r="A116" s="125"/>
      <c r="I116" s="106"/>
    </row>
    <row r="117" spans="1:9" s="107" customFormat="1" x14ac:dyDescent="0.2">
      <c r="A117" s="125"/>
      <c r="I117" s="106"/>
    </row>
    <row r="118" spans="1:9" s="107" customFormat="1" x14ac:dyDescent="0.2">
      <c r="A118" s="125"/>
      <c r="I118" s="106"/>
    </row>
    <row r="119" spans="1:9" s="107" customFormat="1" x14ac:dyDescent="0.2">
      <c r="A119" s="125"/>
      <c r="I119" s="106"/>
    </row>
    <row r="120" spans="1:9" s="107" customFormat="1" x14ac:dyDescent="0.2">
      <c r="A120" s="125"/>
      <c r="I120" s="106"/>
    </row>
    <row r="121" spans="1:9" s="107" customFormat="1" x14ac:dyDescent="0.2">
      <c r="A121" s="125"/>
      <c r="I121" s="106"/>
    </row>
    <row r="122" spans="1:9" s="107" customFormat="1" x14ac:dyDescent="0.2">
      <c r="A122" s="125"/>
      <c r="I122" s="106"/>
    </row>
    <row r="123" spans="1:9" s="107" customFormat="1" x14ac:dyDescent="0.2">
      <c r="A123" s="125"/>
      <c r="I123" s="106"/>
    </row>
    <row r="124" spans="1:9" s="107" customFormat="1" x14ac:dyDescent="0.2">
      <c r="A124" s="125"/>
      <c r="I124" s="106"/>
    </row>
    <row r="125" spans="1:9" s="107" customFormat="1" x14ac:dyDescent="0.2">
      <c r="A125" s="125"/>
      <c r="I125" s="106"/>
    </row>
    <row r="126" spans="1:9" s="107" customFormat="1" x14ac:dyDescent="0.2">
      <c r="A126" s="125"/>
      <c r="I126" s="106"/>
    </row>
    <row r="127" spans="1:9" s="107" customFormat="1" x14ac:dyDescent="0.2">
      <c r="A127" s="125"/>
      <c r="I127" s="106"/>
    </row>
    <row r="128" spans="1:9" s="107" customFormat="1" x14ac:dyDescent="0.2">
      <c r="A128" s="125"/>
      <c r="I128" s="106"/>
    </row>
    <row r="129" spans="1:9" s="107" customFormat="1" x14ac:dyDescent="0.2">
      <c r="A129" s="125"/>
      <c r="I129" s="106"/>
    </row>
    <row r="130" spans="1:9" s="107" customFormat="1" x14ac:dyDescent="0.2">
      <c r="A130" s="125"/>
      <c r="I130" s="106"/>
    </row>
    <row r="131" spans="1:9" s="107" customFormat="1" x14ac:dyDescent="0.2">
      <c r="A131" s="125"/>
      <c r="I131" s="106"/>
    </row>
    <row r="132" spans="1:9" s="107" customFormat="1" x14ac:dyDescent="0.2">
      <c r="A132" s="125"/>
      <c r="I132" s="106"/>
    </row>
    <row r="133" spans="1:9" s="107" customFormat="1" x14ac:dyDescent="0.2">
      <c r="A133" s="125"/>
      <c r="I133" s="106"/>
    </row>
    <row r="134" spans="1:9" s="107" customFormat="1" x14ac:dyDescent="0.2">
      <c r="A134" s="125"/>
      <c r="I134" s="106"/>
    </row>
    <row r="135" spans="1:9" s="107" customFormat="1" x14ac:dyDescent="0.2">
      <c r="A135" s="125"/>
      <c r="I135" s="106"/>
    </row>
    <row r="136" spans="1:9" s="107" customFormat="1" x14ac:dyDescent="0.2">
      <c r="A136" s="125"/>
      <c r="I136" s="106"/>
    </row>
    <row r="137" spans="1:9" s="107" customFormat="1" x14ac:dyDescent="0.2">
      <c r="A137" s="125"/>
      <c r="I137" s="106"/>
    </row>
    <row r="138" spans="1:9" s="107" customFormat="1" x14ac:dyDescent="0.2">
      <c r="A138" s="125"/>
      <c r="I138" s="106"/>
    </row>
    <row r="139" spans="1:9" s="107" customFormat="1" x14ac:dyDescent="0.2">
      <c r="A139" s="125"/>
      <c r="I139" s="106"/>
    </row>
    <row r="140" spans="1:9" s="107" customFormat="1" x14ac:dyDescent="0.2">
      <c r="A140" s="125"/>
      <c r="I140" s="106"/>
    </row>
    <row r="141" spans="1:9" s="107" customFormat="1" x14ac:dyDescent="0.2">
      <c r="A141" s="125"/>
      <c r="I141" s="106"/>
    </row>
    <row r="142" spans="1:9" s="107" customFormat="1" x14ac:dyDescent="0.2">
      <c r="A142" s="125"/>
      <c r="I142" s="106"/>
    </row>
    <row r="143" spans="1:9" s="107" customFormat="1" x14ac:dyDescent="0.2">
      <c r="A143" s="125"/>
      <c r="I143" s="106"/>
    </row>
    <row r="144" spans="1:9" s="107" customFormat="1" x14ac:dyDescent="0.2">
      <c r="A144" s="125"/>
      <c r="I144" s="106"/>
    </row>
    <row r="145" spans="1:9" s="107" customFormat="1" x14ac:dyDescent="0.2">
      <c r="A145" s="125"/>
      <c r="I145" s="106"/>
    </row>
    <row r="146" spans="1:9" s="107" customFormat="1" x14ac:dyDescent="0.2">
      <c r="A146" s="125"/>
      <c r="I146" s="106"/>
    </row>
    <row r="147" spans="1:9" s="107" customFormat="1" x14ac:dyDescent="0.2">
      <c r="A147" s="125"/>
      <c r="I147" s="106"/>
    </row>
    <row r="148" spans="1:9" s="107" customFormat="1" x14ac:dyDescent="0.2">
      <c r="A148" s="125"/>
      <c r="I148" s="106"/>
    </row>
    <row r="149" spans="1:9" s="107" customFormat="1" x14ac:dyDescent="0.2">
      <c r="A149" s="125"/>
      <c r="I149" s="106"/>
    </row>
    <row r="150" spans="1:9" s="107" customFormat="1" x14ac:dyDescent="0.2">
      <c r="A150" s="125"/>
      <c r="I150" s="106"/>
    </row>
    <row r="151" spans="1:9" s="107" customFormat="1" x14ac:dyDescent="0.2">
      <c r="A151" s="125"/>
      <c r="I151" s="106"/>
    </row>
    <row r="152" spans="1:9" s="107" customFormat="1" x14ac:dyDescent="0.2">
      <c r="A152" s="125"/>
      <c r="I152" s="106"/>
    </row>
    <row r="153" spans="1:9" s="107" customFormat="1" x14ac:dyDescent="0.2">
      <c r="A153" s="125"/>
      <c r="I153" s="106"/>
    </row>
    <row r="154" spans="1:9" s="107" customFormat="1" x14ac:dyDescent="0.2">
      <c r="A154" s="125"/>
      <c r="I154" s="106"/>
    </row>
    <row r="155" spans="1:9" s="107" customFormat="1" x14ac:dyDescent="0.2">
      <c r="A155" s="125"/>
      <c r="I155" s="106"/>
    </row>
    <row r="156" spans="1:9" s="107" customFormat="1" x14ac:dyDescent="0.2">
      <c r="A156" s="125"/>
      <c r="I156" s="106"/>
    </row>
    <row r="157" spans="1:9" s="107" customFormat="1" x14ac:dyDescent="0.2">
      <c r="A157" s="125"/>
      <c r="I157" s="106"/>
    </row>
    <row r="158" spans="1:9" s="107" customFormat="1" x14ac:dyDescent="0.2">
      <c r="A158" s="125"/>
      <c r="I158" s="106"/>
    </row>
    <row r="159" spans="1:9" s="107" customFormat="1" x14ac:dyDescent="0.2">
      <c r="A159" s="125"/>
      <c r="I159" s="106"/>
    </row>
    <row r="160" spans="1:9" s="107" customFormat="1" x14ac:dyDescent="0.2">
      <c r="A160" s="125"/>
      <c r="I160" s="106"/>
    </row>
    <row r="161" spans="1:9" s="107" customFormat="1" x14ac:dyDescent="0.2">
      <c r="A161" s="125"/>
      <c r="I161" s="106"/>
    </row>
    <row r="162" spans="1:9" s="107" customFormat="1" x14ac:dyDescent="0.2">
      <c r="A162" s="125"/>
      <c r="I162" s="106"/>
    </row>
    <row r="163" spans="1:9" s="107" customFormat="1" x14ac:dyDescent="0.2">
      <c r="A163" s="125"/>
      <c r="I163" s="106"/>
    </row>
    <row r="164" spans="1:9" s="107" customFormat="1" x14ac:dyDescent="0.2">
      <c r="A164" s="125"/>
      <c r="I164" s="106"/>
    </row>
    <row r="165" spans="1:9" s="107" customFormat="1" x14ac:dyDescent="0.2">
      <c r="A165" s="125"/>
      <c r="I165" s="106"/>
    </row>
    <row r="166" spans="1:9" s="107" customFormat="1" x14ac:dyDescent="0.2">
      <c r="A166" s="125"/>
      <c r="I166" s="106"/>
    </row>
    <row r="167" spans="1:9" s="107" customFormat="1" x14ac:dyDescent="0.2">
      <c r="A167" s="125"/>
      <c r="I167" s="106"/>
    </row>
    <row r="168" spans="1:9" s="107" customFormat="1" x14ac:dyDescent="0.2">
      <c r="A168" s="125"/>
      <c r="I168" s="106"/>
    </row>
    <row r="169" spans="1:9" s="107" customFormat="1" x14ac:dyDescent="0.2">
      <c r="A169" s="125"/>
      <c r="I169" s="106"/>
    </row>
    <row r="170" spans="1:9" s="107" customFormat="1" x14ac:dyDescent="0.2">
      <c r="A170" s="125"/>
      <c r="I170" s="106"/>
    </row>
    <row r="171" spans="1:9" s="107" customFormat="1" x14ac:dyDescent="0.2">
      <c r="A171" s="125"/>
      <c r="I171" s="106"/>
    </row>
    <row r="172" spans="1:9" s="107" customFormat="1" x14ac:dyDescent="0.2">
      <c r="A172" s="125"/>
      <c r="I172" s="106"/>
    </row>
    <row r="173" spans="1:9" s="107" customFormat="1" x14ac:dyDescent="0.2">
      <c r="A173" s="125"/>
      <c r="I173" s="106"/>
    </row>
    <row r="174" spans="1:9" s="107" customFormat="1" x14ac:dyDescent="0.2">
      <c r="A174" s="125"/>
      <c r="I174" s="106"/>
    </row>
    <row r="175" spans="1:9" s="107" customFormat="1" x14ac:dyDescent="0.2">
      <c r="A175" s="125"/>
      <c r="I175" s="106"/>
    </row>
    <row r="176" spans="1:9" s="107" customFormat="1" x14ac:dyDescent="0.2">
      <c r="A176" s="125"/>
      <c r="I176" s="106"/>
    </row>
    <row r="177" spans="1:9" s="107" customFormat="1" x14ac:dyDescent="0.2">
      <c r="A177" s="125"/>
      <c r="I177" s="106"/>
    </row>
    <row r="178" spans="1:9" s="107" customFormat="1" x14ac:dyDescent="0.2">
      <c r="A178" s="125"/>
      <c r="I178" s="106"/>
    </row>
    <row r="179" spans="1:9" s="107" customFormat="1" x14ac:dyDescent="0.2">
      <c r="A179" s="125"/>
      <c r="I179" s="106"/>
    </row>
    <row r="180" spans="1:9" s="107" customFormat="1" x14ac:dyDescent="0.2">
      <c r="A180" s="125"/>
      <c r="I180" s="106"/>
    </row>
    <row r="181" spans="1:9" s="107" customFormat="1" x14ac:dyDescent="0.2">
      <c r="A181" s="125"/>
      <c r="I181" s="106"/>
    </row>
    <row r="182" spans="1:9" s="107" customFormat="1" x14ac:dyDescent="0.2">
      <c r="A182" s="125"/>
      <c r="I182" s="106"/>
    </row>
    <row r="183" spans="1:9" s="107" customFormat="1" x14ac:dyDescent="0.2">
      <c r="A183" s="125"/>
      <c r="I183" s="106"/>
    </row>
    <row r="184" spans="1:9" s="107" customFormat="1" x14ac:dyDescent="0.2">
      <c r="A184" s="125"/>
      <c r="I184" s="106"/>
    </row>
    <row r="185" spans="1:9" s="107" customFormat="1" x14ac:dyDescent="0.2">
      <c r="A185" s="125"/>
      <c r="I185" s="106"/>
    </row>
    <row r="186" spans="1:9" s="107" customFormat="1" x14ac:dyDescent="0.2">
      <c r="A186" s="125"/>
      <c r="I186" s="106"/>
    </row>
    <row r="187" spans="1:9" s="107" customFormat="1" x14ac:dyDescent="0.2">
      <c r="A187" s="125"/>
      <c r="I187" s="106"/>
    </row>
    <row r="188" spans="1:9" s="107" customFormat="1" x14ac:dyDescent="0.2">
      <c r="A188" s="125"/>
      <c r="I188" s="106"/>
    </row>
    <row r="189" spans="1:9" s="107" customFormat="1" x14ac:dyDescent="0.2">
      <c r="A189" s="125"/>
      <c r="I189" s="106"/>
    </row>
    <row r="190" spans="1:9" s="107" customFormat="1" x14ac:dyDescent="0.2">
      <c r="A190" s="125"/>
      <c r="I190" s="106"/>
    </row>
    <row r="191" spans="1:9" s="107" customFormat="1" x14ac:dyDescent="0.2">
      <c r="A191" s="125"/>
      <c r="I191" s="106"/>
    </row>
    <row r="192" spans="1:9" s="107" customFormat="1" x14ac:dyDescent="0.2">
      <c r="A192" s="125"/>
      <c r="I192" s="106"/>
    </row>
    <row r="193" spans="1:9" s="107" customFormat="1" x14ac:dyDescent="0.2">
      <c r="A193" s="125"/>
      <c r="I193" s="106"/>
    </row>
    <row r="194" spans="1:9" s="107" customFormat="1" x14ac:dyDescent="0.2">
      <c r="A194" s="125"/>
      <c r="I194" s="106"/>
    </row>
    <row r="195" spans="1:9" s="107" customFormat="1" x14ac:dyDescent="0.2">
      <c r="A195" s="125"/>
      <c r="I195" s="106"/>
    </row>
    <row r="196" spans="1:9" s="107" customFormat="1" x14ac:dyDescent="0.2">
      <c r="A196" s="125"/>
      <c r="I196" s="106"/>
    </row>
    <row r="197" spans="1:9" s="107" customFormat="1" x14ac:dyDescent="0.2">
      <c r="A197" s="125"/>
      <c r="I197" s="106"/>
    </row>
    <row r="198" spans="1:9" s="107" customFormat="1" x14ac:dyDescent="0.2">
      <c r="A198" s="125"/>
      <c r="I198" s="106"/>
    </row>
    <row r="199" spans="1:9" s="107" customFormat="1" x14ac:dyDescent="0.2">
      <c r="A199" s="125"/>
      <c r="I199" s="106"/>
    </row>
    <row r="200" spans="1:9" s="107" customFormat="1" x14ac:dyDescent="0.2">
      <c r="A200" s="125"/>
      <c r="I200" s="106"/>
    </row>
    <row r="201" spans="1:9" s="107" customFormat="1" x14ac:dyDescent="0.2">
      <c r="A201" s="125"/>
      <c r="I201" s="106"/>
    </row>
    <row r="202" spans="1:9" s="107" customFormat="1" x14ac:dyDescent="0.2">
      <c r="A202" s="125"/>
      <c r="I202" s="106"/>
    </row>
    <row r="203" spans="1:9" s="107" customFormat="1" x14ac:dyDescent="0.2">
      <c r="A203" s="125"/>
      <c r="I203" s="106"/>
    </row>
    <row r="204" spans="1:9" s="107" customFormat="1" x14ac:dyDescent="0.2">
      <c r="A204" s="125"/>
      <c r="I204" s="106"/>
    </row>
    <row r="205" spans="1:9" s="107" customFormat="1" x14ac:dyDescent="0.2">
      <c r="A205" s="125"/>
      <c r="I205" s="106"/>
    </row>
    <row r="206" spans="1:9" s="107" customFormat="1" x14ac:dyDescent="0.2">
      <c r="A206" s="125"/>
      <c r="I206" s="106"/>
    </row>
    <row r="207" spans="1:9" s="107" customFormat="1" x14ac:dyDescent="0.2">
      <c r="A207" s="125"/>
      <c r="I207" s="106"/>
    </row>
    <row r="208" spans="1:9" s="107" customFormat="1" x14ac:dyDescent="0.2">
      <c r="A208" s="125"/>
      <c r="I208" s="106"/>
    </row>
    <row r="209" spans="1:9" s="107" customFormat="1" x14ac:dyDescent="0.2">
      <c r="A209" s="125"/>
      <c r="I209" s="106"/>
    </row>
    <row r="210" spans="1:9" s="107" customFormat="1" x14ac:dyDescent="0.2">
      <c r="A210" s="125"/>
      <c r="I210" s="106"/>
    </row>
    <row r="211" spans="1:9" s="107" customFormat="1" x14ac:dyDescent="0.2">
      <c r="A211" s="125"/>
      <c r="I211" s="106"/>
    </row>
    <row r="212" spans="1:9" s="107" customFormat="1" x14ac:dyDescent="0.2">
      <c r="A212" s="125"/>
      <c r="I212" s="106"/>
    </row>
    <row r="213" spans="1:9" s="107" customFormat="1" x14ac:dyDescent="0.2">
      <c r="A213" s="125"/>
      <c r="I213" s="106"/>
    </row>
    <row r="214" spans="1:9" s="107" customFormat="1" x14ac:dyDescent="0.2">
      <c r="A214" s="125"/>
      <c r="I214" s="106"/>
    </row>
    <row r="215" spans="1:9" s="107" customFormat="1" x14ac:dyDescent="0.2">
      <c r="A215" s="125"/>
      <c r="I215" s="106"/>
    </row>
    <row r="216" spans="1:9" s="107" customFormat="1" x14ac:dyDescent="0.2">
      <c r="A216" s="125"/>
      <c r="I216" s="106"/>
    </row>
    <row r="217" spans="1:9" s="107" customFormat="1" x14ac:dyDescent="0.2">
      <c r="A217" s="125"/>
      <c r="I217" s="106"/>
    </row>
    <row r="218" spans="1:9" s="107" customFormat="1" x14ac:dyDescent="0.2">
      <c r="A218" s="125"/>
      <c r="I218" s="106"/>
    </row>
    <row r="219" spans="1:9" s="107" customFormat="1" x14ac:dyDescent="0.2">
      <c r="A219" s="125"/>
      <c r="I219" s="106"/>
    </row>
    <row r="220" spans="1:9" s="107" customFormat="1" x14ac:dyDescent="0.2">
      <c r="A220" s="125"/>
      <c r="I220" s="106"/>
    </row>
    <row r="221" spans="1:9" s="107" customFormat="1" x14ac:dyDescent="0.2">
      <c r="A221" s="125"/>
      <c r="I221" s="106"/>
    </row>
    <row r="222" spans="1:9" s="107" customFormat="1" x14ac:dyDescent="0.2">
      <c r="A222" s="125"/>
      <c r="I222" s="106"/>
    </row>
    <row r="223" spans="1:9" s="107" customFormat="1" x14ac:dyDescent="0.2">
      <c r="A223" s="125"/>
      <c r="I223" s="106"/>
    </row>
    <row r="224" spans="1:9" s="107" customFormat="1" x14ac:dyDescent="0.2">
      <c r="A224" s="125"/>
      <c r="I224" s="106"/>
    </row>
    <row r="225" spans="1:9" s="107" customFormat="1" x14ac:dyDescent="0.2">
      <c r="A225" s="125"/>
      <c r="I225" s="106"/>
    </row>
    <row r="226" spans="1:9" s="107" customFormat="1" x14ac:dyDescent="0.2">
      <c r="A226" s="125"/>
      <c r="I226" s="106"/>
    </row>
    <row r="227" spans="1:9" s="107" customFormat="1" x14ac:dyDescent="0.2">
      <c r="A227" s="125"/>
      <c r="I227" s="106"/>
    </row>
    <row r="228" spans="1:9" s="107" customFormat="1" x14ac:dyDescent="0.2">
      <c r="A228" s="125"/>
      <c r="I228" s="106"/>
    </row>
    <row r="229" spans="1:9" s="107" customFormat="1" x14ac:dyDescent="0.2">
      <c r="A229" s="125"/>
      <c r="I229" s="106"/>
    </row>
    <row r="230" spans="1:9" s="107" customFormat="1" x14ac:dyDescent="0.2">
      <c r="A230" s="125"/>
      <c r="I230" s="106"/>
    </row>
    <row r="231" spans="1:9" s="107" customFormat="1" x14ac:dyDescent="0.2">
      <c r="A231" s="125"/>
      <c r="I231" s="106"/>
    </row>
    <row r="232" spans="1:9" s="107" customFormat="1" x14ac:dyDescent="0.2">
      <c r="A232" s="125"/>
      <c r="I232" s="106"/>
    </row>
    <row r="233" spans="1:9" s="107" customFormat="1" x14ac:dyDescent="0.2">
      <c r="A233" s="125"/>
      <c r="I233" s="106"/>
    </row>
    <row r="234" spans="1:9" s="107" customFormat="1" x14ac:dyDescent="0.2">
      <c r="A234" s="125"/>
      <c r="I234" s="106"/>
    </row>
    <row r="235" spans="1:9" s="107" customFormat="1" x14ac:dyDescent="0.2">
      <c r="A235" s="125"/>
      <c r="I235" s="106"/>
    </row>
    <row r="236" spans="1:9" s="107" customFormat="1" x14ac:dyDescent="0.2">
      <c r="A236" s="125"/>
      <c r="I236" s="106"/>
    </row>
    <row r="237" spans="1:9" s="107" customFormat="1" x14ac:dyDescent="0.2">
      <c r="A237" s="125"/>
      <c r="I237" s="106"/>
    </row>
    <row r="238" spans="1:9" s="107" customFormat="1" x14ac:dyDescent="0.2">
      <c r="A238" s="125"/>
      <c r="I238" s="106"/>
    </row>
    <row r="239" spans="1:9" s="107" customFormat="1" x14ac:dyDescent="0.2">
      <c r="A239" s="125"/>
      <c r="I239" s="106"/>
    </row>
    <row r="240" spans="1:9" s="107" customFormat="1" x14ac:dyDescent="0.2">
      <c r="A240" s="125"/>
      <c r="I240" s="106"/>
    </row>
    <row r="241" spans="1:9" s="107" customFormat="1" x14ac:dyDescent="0.2">
      <c r="A241" s="125"/>
      <c r="I241" s="106"/>
    </row>
    <row r="242" spans="1:9" s="107" customFormat="1" x14ac:dyDescent="0.2">
      <c r="A242" s="125"/>
      <c r="I242" s="106"/>
    </row>
    <row r="243" spans="1:9" s="107" customFormat="1" x14ac:dyDescent="0.2">
      <c r="A243" s="125"/>
      <c r="I243" s="106"/>
    </row>
    <row r="244" spans="1:9" s="107" customFormat="1" x14ac:dyDescent="0.2">
      <c r="A244" s="125"/>
      <c r="I244" s="106"/>
    </row>
    <row r="245" spans="1:9" s="107" customFormat="1" x14ac:dyDescent="0.2">
      <c r="A245" s="125"/>
      <c r="I245" s="106"/>
    </row>
    <row r="246" spans="1:9" s="107" customFormat="1" x14ac:dyDescent="0.2">
      <c r="A246" s="125"/>
      <c r="I246" s="106"/>
    </row>
    <row r="247" spans="1:9" s="107" customFormat="1" x14ac:dyDescent="0.2">
      <c r="A247" s="125"/>
      <c r="I247" s="106"/>
    </row>
    <row r="248" spans="1:9" s="107" customFormat="1" x14ac:dyDescent="0.2">
      <c r="A248" s="125"/>
      <c r="I248" s="106"/>
    </row>
    <row r="249" spans="1:9" s="107" customFormat="1" x14ac:dyDescent="0.2">
      <c r="A249" s="125"/>
      <c r="I249" s="106"/>
    </row>
    <row r="250" spans="1:9" s="107" customFormat="1" x14ac:dyDescent="0.2">
      <c r="A250" s="125"/>
      <c r="I250" s="106"/>
    </row>
    <row r="251" spans="1:9" s="107" customFormat="1" x14ac:dyDescent="0.2">
      <c r="A251" s="125"/>
      <c r="I251" s="106"/>
    </row>
    <row r="252" spans="1:9" s="107" customFormat="1" x14ac:dyDescent="0.2">
      <c r="A252" s="125"/>
      <c r="I252" s="106"/>
    </row>
    <row r="253" spans="1:9" s="107" customFormat="1" x14ac:dyDescent="0.2">
      <c r="A253" s="125"/>
      <c r="I253" s="106"/>
    </row>
    <row r="254" spans="1:9" s="107" customFormat="1" x14ac:dyDescent="0.2">
      <c r="A254" s="125"/>
      <c r="I254" s="106"/>
    </row>
    <row r="255" spans="1:9" s="107" customFormat="1" x14ac:dyDescent="0.2">
      <c r="A255" s="125"/>
      <c r="I255" s="106"/>
    </row>
    <row r="256" spans="1:9" s="107" customFormat="1" x14ac:dyDescent="0.2">
      <c r="A256" s="125"/>
      <c r="I256" s="106"/>
    </row>
    <row r="257" spans="1:9" s="107" customFormat="1" x14ac:dyDescent="0.2">
      <c r="A257" s="125"/>
      <c r="I257" s="106"/>
    </row>
    <row r="258" spans="1:9" s="107" customFormat="1" x14ac:dyDescent="0.2">
      <c r="A258" s="125"/>
      <c r="I258" s="106"/>
    </row>
    <row r="259" spans="1:9" s="107" customFormat="1" x14ac:dyDescent="0.2">
      <c r="A259" s="125"/>
      <c r="I259" s="106"/>
    </row>
    <row r="260" spans="1:9" s="107" customFormat="1" x14ac:dyDescent="0.2">
      <c r="A260" s="125"/>
      <c r="I260" s="106"/>
    </row>
    <row r="261" spans="1:9" s="107" customFormat="1" x14ac:dyDescent="0.2">
      <c r="A261" s="125"/>
      <c r="I261" s="106"/>
    </row>
    <row r="262" spans="1:9" s="107" customFormat="1" x14ac:dyDescent="0.2">
      <c r="A262" s="125"/>
      <c r="I262" s="106"/>
    </row>
    <row r="263" spans="1:9" s="107" customFormat="1" x14ac:dyDescent="0.2">
      <c r="A263" s="125"/>
      <c r="I263" s="106"/>
    </row>
    <row r="264" spans="1:9" s="107" customFormat="1" x14ac:dyDescent="0.2">
      <c r="A264" s="125"/>
      <c r="I264" s="106"/>
    </row>
    <row r="265" spans="1:9" s="107" customFormat="1" x14ac:dyDescent="0.2">
      <c r="A265" s="125"/>
      <c r="I265" s="106"/>
    </row>
    <row r="266" spans="1:9" s="107" customFormat="1" x14ac:dyDescent="0.2">
      <c r="A266" s="125"/>
      <c r="I266" s="106"/>
    </row>
    <row r="267" spans="1:9" s="107" customFormat="1" x14ac:dyDescent="0.2">
      <c r="A267" s="125"/>
      <c r="I267" s="106"/>
    </row>
    <row r="268" spans="1:9" s="107" customFormat="1" x14ac:dyDescent="0.2">
      <c r="A268" s="125"/>
      <c r="I268" s="106"/>
    </row>
    <row r="269" spans="1:9" s="107" customFormat="1" x14ac:dyDescent="0.2">
      <c r="A269" s="125"/>
      <c r="I269" s="106"/>
    </row>
    <row r="270" spans="1:9" s="107" customFormat="1" x14ac:dyDescent="0.2">
      <c r="A270" s="125"/>
      <c r="I270" s="106"/>
    </row>
    <row r="271" spans="1:9" s="107" customFormat="1" x14ac:dyDescent="0.2">
      <c r="A271" s="125"/>
      <c r="I271" s="106"/>
    </row>
    <row r="272" spans="1:9" s="107" customFormat="1" x14ac:dyDescent="0.2">
      <c r="A272" s="125"/>
      <c r="I272" s="106"/>
    </row>
    <row r="273" spans="1:9" s="107" customFormat="1" x14ac:dyDescent="0.2">
      <c r="A273" s="125"/>
      <c r="I273" s="106"/>
    </row>
    <row r="274" spans="1:9" s="107" customFormat="1" x14ac:dyDescent="0.2">
      <c r="A274" s="125"/>
      <c r="I274" s="106"/>
    </row>
    <row r="275" spans="1:9" s="107" customFormat="1" x14ac:dyDescent="0.2">
      <c r="A275" s="125"/>
      <c r="I275" s="106"/>
    </row>
    <row r="276" spans="1:9" s="107" customFormat="1" x14ac:dyDescent="0.2">
      <c r="A276" s="125"/>
      <c r="I276" s="106"/>
    </row>
    <row r="277" spans="1:9" s="107" customFormat="1" x14ac:dyDescent="0.2">
      <c r="A277" s="125"/>
      <c r="I277" s="106"/>
    </row>
    <row r="278" spans="1:9" s="107" customFormat="1" x14ac:dyDescent="0.2">
      <c r="A278" s="125"/>
      <c r="I278" s="106"/>
    </row>
    <row r="279" spans="1:9" s="107" customFormat="1" x14ac:dyDescent="0.2">
      <c r="A279" s="125"/>
      <c r="I279" s="106"/>
    </row>
    <row r="280" spans="1:9" s="107" customFormat="1" x14ac:dyDescent="0.2">
      <c r="A280" s="125"/>
      <c r="I280" s="106"/>
    </row>
    <row r="281" spans="1:9" s="107" customFormat="1" x14ac:dyDescent="0.2">
      <c r="A281" s="125"/>
      <c r="I281" s="106"/>
    </row>
    <row r="282" spans="1:9" s="107" customFormat="1" x14ac:dyDescent="0.2">
      <c r="A282" s="125"/>
      <c r="I282" s="106"/>
    </row>
    <row r="283" spans="1:9" s="107" customFormat="1" x14ac:dyDescent="0.2">
      <c r="A283" s="125"/>
      <c r="I283" s="106"/>
    </row>
    <row r="284" spans="1:9" s="107" customFormat="1" x14ac:dyDescent="0.2">
      <c r="A284" s="125"/>
      <c r="I284" s="106"/>
    </row>
    <row r="285" spans="1:9" s="107" customFormat="1" x14ac:dyDescent="0.2">
      <c r="A285" s="125"/>
      <c r="I285" s="106"/>
    </row>
    <row r="286" spans="1:9" s="107" customFormat="1" x14ac:dyDescent="0.2">
      <c r="A286" s="125"/>
      <c r="I286" s="106"/>
    </row>
    <row r="287" spans="1:9" s="107" customFormat="1" x14ac:dyDescent="0.2">
      <c r="A287" s="125"/>
      <c r="I287" s="106"/>
    </row>
    <row r="288" spans="1:9" s="107" customFormat="1" x14ac:dyDescent="0.2">
      <c r="A288" s="125"/>
      <c r="I288" s="106"/>
    </row>
    <row r="289" spans="1:9" s="107" customFormat="1" x14ac:dyDescent="0.2">
      <c r="A289" s="125"/>
      <c r="I289" s="106"/>
    </row>
    <row r="290" spans="1:9" s="107" customFormat="1" x14ac:dyDescent="0.2">
      <c r="A290" s="125"/>
      <c r="I290" s="106"/>
    </row>
    <row r="291" spans="1:9" s="107" customFormat="1" x14ac:dyDescent="0.2">
      <c r="A291" s="125"/>
      <c r="I291" s="106"/>
    </row>
    <row r="292" spans="1:9" s="107" customFormat="1" x14ac:dyDescent="0.2">
      <c r="A292" s="125"/>
      <c r="I292" s="106"/>
    </row>
    <row r="293" spans="1:9" s="107" customFormat="1" x14ac:dyDescent="0.2">
      <c r="A293" s="125"/>
      <c r="I293" s="106"/>
    </row>
    <row r="294" spans="1:9" s="107" customFormat="1" x14ac:dyDescent="0.2">
      <c r="A294" s="125"/>
      <c r="I294" s="106"/>
    </row>
    <row r="295" spans="1:9" s="107" customFormat="1" x14ac:dyDescent="0.2">
      <c r="A295" s="125"/>
      <c r="I295" s="106"/>
    </row>
    <row r="296" spans="1:9" s="107" customFormat="1" x14ac:dyDescent="0.2">
      <c r="A296" s="125"/>
      <c r="I296" s="106"/>
    </row>
    <row r="297" spans="1:9" s="107" customFormat="1" x14ac:dyDescent="0.2">
      <c r="A297" s="125"/>
      <c r="I297" s="106"/>
    </row>
    <row r="298" spans="1:9" s="107" customFormat="1" x14ac:dyDescent="0.2">
      <c r="A298" s="125"/>
      <c r="I298" s="106"/>
    </row>
    <row r="299" spans="1:9" s="107" customFormat="1" x14ac:dyDescent="0.2">
      <c r="A299" s="125"/>
      <c r="I299" s="106"/>
    </row>
    <row r="300" spans="1:9" s="107" customFormat="1" x14ac:dyDescent="0.2">
      <c r="A300" s="125"/>
      <c r="I300" s="106"/>
    </row>
    <row r="301" spans="1:9" s="107" customFormat="1" x14ac:dyDescent="0.2">
      <c r="A301" s="125"/>
      <c r="I301" s="106"/>
    </row>
    <row r="302" spans="1:9" s="107" customFormat="1" x14ac:dyDescent="0.2">
      <c r="A302" s="125"/>
      <c r="I302" s="106"/>
    </row>
    <row r="303" spans="1:9" s="107" customFormat="1" x14ac:dyDescent="0.2">
      <c r="A303" s="125"/>
      <c r="I303" s="106"/>
    </row>
    <row r="304" spans="1:9" s="107" customFormat="1" x14ac:dyDescent="0.2">
      <c r="A304" s="125"/>
      <c r="I304" s="106"/>
    </row>
    <row r="305" spans="1:9" s="107" customFormat="1" x14ac:dyDescent="0.2">
      <c r="A305" s="125"/>
      <c r="I305" s="106"/>
    </row>
    <row r="306" spans="1:9" s="107" customFormat="1" x14ac:dyDescent="0.2">
      <c r="A306" s="125"/>
      <c r="I306" s="106"/>
    </row>
    <row r="307" spans="1:9" s="107" customFormat="1" x14ac:dyDescent="0.2">
      <c r="A307" s="125"/>
      <c r="I307" s="106"/>
    </row>
    <row r="308" spans="1:9" s="107" customFormat="1" x14ac:dyDescent="0.2">
      <c r="A308" s="125"/>
      <c r="I308" s="106"/>
    </row>
    <row r="309" spans="1:9" s="107" customFormat="1" x14ac:dyDescent="0.2">
      <c r="A309" s="125"/>
      <c r="I309" s="106"/>
    </row>
    <row r="310" spans="1:9" s="107" customFormat="1" x14ac:dyDescent="0.2">
      <c r="A310" s="125"/>
      <c r="I310" s="106"/>
    </row>
    <row r="311" spans="1:9" s="107" customFormat="1" x14ac:dyDescent="0.2">
      <c r="A311" s="125"/>
      <c r="I311" s="106"/>
    </row>
    <row r="312" spans="1:9" s="107" customFormat="1" x14ac:dyDescent="0.2">
      <c r="A312" s="125"/>
      <c r="I312" s="106"/>
    </row>
    <row r="313" spans="1:9" s="107" customFormat="1" x14ac:dyDescent="0.2">
      <c r="A313" s="125"/>
      <c r="I313" s="106"/>
    </row>
    <row r="314" spans="1:9" s="107" customFormat="1" x14ac:dyDescent="0.2">
      <c r="A314" s="125"/>
      <c r="I314" s="106"/>
    </row>
    <row r="315" spans="1:9" s="107" customFormat="1" x14ac:dyDescent="0.2">
      <c r="A315" s="125"/>
      <c r="I315" s="106"/>
    </row>
    <row r="316" spans="1:9" s="107" customFormat="1" x14ac:dyDescent="0.2">
      <c r="A316" s="125"/>
      <c r="I316" s="106"/>
    </row>
    <row r="317" spans="1:9" s="107" customFormat="1" x14ac:dyDescent="0.2">
      <c r="A317" s="125"/>
      <c r="I317" s="106"/>
    </row>
    <row r="318" spans="1:9" s="107" customFormat="1" x14ac:dyDescent="0.2">
      <c r="A318" s="125"/>
      <c r="I318" s="106"/>
    </row>
    <row r="319" spans="1:9" s="107" customFormat="1" x14ac:dyDescent="0.2">
      <c r="A319" s="125"/>
      <c r="I319" s="106"/>
    </row>
    <row r="320" spans="1:9" s="107" customFormat="1" x14ac:dyDescent="0.2">
      <c r="A320" s="125"/>
      <c r="I320" s="106"/>
    </row>
    <row r="321" spans="1:9" s="107" customFormat="1" x14ac:dyDescent="0.2">
      <c r="A321" s="125"/>
      <c r="I321" s="106"/>
    </row>
    <row r="322" spans="1:9" s="107" customFormat="1" x14ac:dyDescent="0.2">
      <c r="A322" s="125"/>
      <c r="I322" s="106"/>
    </row>
    <row r="323" spans="1:9" s="107" customFormat="1" x14ac:dyDescent="0.2">
      <c r="A323" s="125"/>
      <c r="I323" s="106"/>
    </row>
    <row r="324" spans="1:9" s="107" customFormat="1" x14ac:dyDescent="0.2">
      <c r="A324" s="125"/>
      <c r="I324" s="106"/>
    </row>
    <row r="325" spans="1:9" s="107" customFormat="1" x14ac:dyDescent="0.2">
      <c r="A325" s="125"/>
      <c r="I325" s="106"/>
    </row>
    <row r="326" spans="1:9" s="107" customFormat="1" x14ac:dyDescent="0.2">
      <c r="A326" s="125"/>
      <c r="I326" s="106"/>
    </row>
    <row r="327" spans="1:9" s="107" customFormat="1" x14ac:dyDescent="0.2">
      <c r="A327" s="125"/>
      <c r="I327" s="106"/>
    </row>
    <row r="328" spans="1:9" s="107" customFormat="1" x14ac:dyDescent="0.2">
      <c r="A328" s="125"/>
      <c r="I328" s="106"/>
    </row>
    <row r="329" spans="1:9" s="107" customFormat="1" x14ac:dyDescent="0.2">
      <c r="A329" s="125"/>
      <c r="I329" s="106"/>
    </row>
    <row r="330" spans="1:9" s="107" customFormat="1" x14ac:dyDescent="0.2">
      <c r="A330" s="125"/>
      <c r="I330" s="106"/>
    </row>
    <row r="331" spans="1:9" s="107" customFormat="1" x14ac:dyDescent="0.2">
      <c r="A331" s="125"/>
      <c r="I331" s="106"/>
    </row>
    <row r="332" spans="1:9" s="107" customFormat="1" x14ac:dyDescent="0.2">
      <c r="A332" s="125"/>
      <c r="I332" s="106"/>
    </row>
    <row r="333" spans="1:9" s="107" customFormat="1" x14ac:dyDescent="0.2">
      <c r="A333" s="125"/>
      <c r="I333" s="106"/>
    </row>
    <row r="334" spans="1:9" s="107" customFormat="1" x14ac:dyDescent="0.2">
      <c r="A334" s="125"/>
      <c r="I334" s="106"/>
    </row>
    <row r="335" spans="1:9" s="107" customFormat="1" x14ac:dyDescent="0.2">
      <c r="A335" s="125"/>
      <c r="I335" s="106"/>
    </row>
    <row r="336" spans="1:9" s="107" customFormat="1" x14ac:dyDescent="0.2">
      <c r="A336" s="125"/>
      <c r="I336" s="106"/>
    </row>
    <row r="337" spans="1:9" s="107" customFormat="1" x14ac:dyDescent="0.2">
      <c r="A337" s="125"/>
      <c r="I337" s="106"/>
    </row>
    <row r="338" spans="1:9" s="107" customFormat="1" x14ac:dyDescent="0.2">
      <c r="A338" s="125"/>
      <c r="I338" s="106"/>
    </row>
    <row r="339" spans="1:9" s="107" customFormat="1" x14ac:dyDescent="0.2">
      <c r="A339" s="125"/>
      <c r="I339" s="106"/>
    </row>
    <row r="340" spans="1:9" s="107" customFormat="1" x14ac:dyDescent="0.2">
      <c r="A340" s="125"/>
      <c r="I340" s="106"/>
    </row>
    <row r="341" spans="1:9" s="107" customFormat="1" x14ac:dyDescent="0.2">
      <c r="A341" s="125"/>
      <c r="I341" s="106"/>
    </row>
    <row r="342" spans="1:9" s="107" customFormat="1" x14ac:dyDescent="0.2">
      <c r="A342" s="125"/>
      <c r="I342" s="106"/>
    </row>
    <row r="343" spans="1:9" s="107" customFormat="1" x14ac:dyDescent="0.2">
      <c r="A343" s="125"/>
      <c r="I343" s="106"/>
    </row>
    <row r="344" spans="1:9" s="107" customFormat="1" x14ac:dyDescent="0.2">
      <c r="A344" s="125"/>
      <c r="I344" s="106"/>
    </row>
    <row r="345" spans="1:9" s="107" customFormat="1" x14ac:dyDescent="0.2">
      <c r="A345" s="125"/>
      <c r="I345" s="106"/>
    </row>
    <row r="346" spans="1:9" s="107" customFormat="1" x14ac:dyDescent="0.2">
      <c r="A346" s="125"/>
      <c r="I346" s="106"/>
    </row>
    <row r="347" spans="1:9" s="107" customFormat="1" x14ac:dyDescent="0.2">
      <c r="A347" s="125"/>
      <c r="I347" s="106"/>
    </row>
    <row r="348" spans="1:9" s="107" customFormat="1" x14ac:dyDescent="0.2">
      <c r="A348" s="125"/>
      <c r="I348" s="106"/>
    </row>
    <row r="349" spans="1:9" s="107" customFormat="1" x14ac:dyDescent="0.2">
      <c r="A349" s="125"/>
      <c r="I349" s="106"/>
    </row>
    <row r="350" spans="1:9" s="107" customFormat="1" x14ac:dyDescent="0.2">
      <c r="A350" s="125"/>
      <c r="I350" s="106"/>
    </row>
    <row r="351" spans="1:9" s="107" customFormat="1" x14ac:dyDescent="0.2">
      <c r="A351" s="125"/>
      <c r="I351" s="106"/>
    </row>
    <row r="352" spans="1:9" s="107" customFormat="1" x14ac:dyDescent="0.2">
      <c r="A352" s="125"/>
      <c r="I352" s="106"/>
    </row>
    <row r="353" spans="1:9" s="107" customFormat="1" x14ac:dyDescent="0.2">
      <c r="A353" s="125"/>
      <c r="I353" s="106"/>
    </row>
    <row r="354" spans="1:9" s="107" customFormat="1" x14ac:dyDescent="0.2">
      <c r="A354" s="125"/>
      <c r="I354" s="106"/>
    </row>
    <row r="355" spans="1:9" s="107" customFormat="1" x14ac:dyDescent="0.2">
      <c r="A355" s="125"/>
      <c r="I355" s="106"/>
    </row>
    <row r="356" spans="1:9" s="107" customFormat="1" x14ac:dyDescent="0.2">
      <c r="A356" s="125"/>
      <c r="I356" s="106"/>
    </row>
    <row r="357" spans="1:9" s="107" customFormat="1" x14ac:dyDescent="0.2">
      <c r="A357" s="125"/>
      <c r="I357" s="106"/>
    </row>
    <row r="358" spans="1:9" s="107" customFormat="1" x14ac:dyDescent="0.2">
      <c r="A358" s="125"/>
      <c r="I358" s="106"/>
    </row>
    <row r="359" spans="1:9" s="107" customFormat="1" x14ac:dyDescent="0.2">
      <c r="A359" s="125"/>
      <c r="I359" s="106"/>
    </row>
    <row r="360" spans="1:9" s="107" customFormat="1" x14ac:dyDescent="0.2">
      <c r="A360" s="125"/>
      <c r="I360" s="106"/>
    </row>
    <row r="361" spans="1:9" s="107" customFormat="1" x14ac:dyDescent="0.2">
      <c r="A361" s="125"/>
      <c r="I361" s="106"/>
    </row>
    <row r="362" spans="1:9" s="107" customFormat="1" x14ac:dyDescent="0.2">
      <c r="A362" s="125"/>
      <c r="I362" s="106"/>
    </row>
    <row r="363" spans="1:9" s="107" customFormat="1" x14ac:dyDescent="0.2">
      <c r="A363" s="125"/>
      <c r="I363" s="106"/>
    </row>
    <row r="364" spans="1:9" s="107" customFormat="1" x14ac:dyDescent="0.2">
      <c r="A364" s="125"/>
      <c r="I364" s="106"/>
    </row>
    <row r="365" spans="1:9" s="107" customFormat="1" x14ac:dyDescent="0.2">
      <c r="A365" s="125"/>
      <c r="I365" s="106"/>
    </row>
    <row r="366" spans="1:9" s="107" customFormat="1" x14ac:dyDescent="0.2">
      <c r="A366" s="125"/>
      <c r="I366" s="106"/>
    </row>
    <row r="367" spans="1:9" s="107" customFormat="1" x14ac:dyDescent="0.2">
      <c r="A367" s="125"/>
      <c r="I367" s="106"/>
    </row>
    <row r="368" spans="1:9" s="107" customFormat="1" x14ac:dyDescent="0.2">
      <c r="A368" s="125"/>
      <c r="I368" s="106"/>
    </row>
    <row r="369" spans="1:9" s="107" customFormat="1" x14ac:dyDescent="0.2">
      <c r="A369" s="125"/>
      <c r="I369" s="106"/>
    </row>
    <row r="370" spans="1:9" s="107" customFormat="1" x14ac:dyDescent="0.2">
      <c r="A370" s="125"/>
      <c r="I370" s="106"/>
    </row>
    <row r="371" spans="1:9" s="107" customFormat="1" x14ac:dyDescent="0.2">
      <c r="A371" s="125"/>
      <c r="I371" s="106"/>
    </row>
    <row r="372" spans="1:9" s="107" customFormat="1" x14ac:dyDescent="0.2">
      <c r="A372" s="125"/>
      <c r="I372" s="106"/>
    </row>
    <row r="373" spans="1:9" s="107" customFormat="1" x14ac:dyDescent="0.2">
      <c r="A373" s="125"/>
      <c r="I373" s="106"/>
    </row>
    <row r="374" spans="1:9" s="107" customFormat="1" x14ac:dyDescent="0.2">
      <c r="A374" s="125"/>
      <c r="I374" s="106"/>
    </row>
    <row r="375" spans="1:9" s="107" customFormat="1" x14ac:dyDescent="0.2">
      <c r="A375" s="125"/>
      <c r="I375" s="106"/>
    </row>
    <row r="376" spans="1:9" s="107" customFormat="1" x14ac:dyDescent="0.2">
      <c r="A376" s="125"/>
      <c r="I376" s="106"/>
    </row>
    <row r="377" spans="1:9" s="107" customFormat="1" x14ac:dyDescent="0.2">
      <c r="A377" s="125"/>
      <c r="I377" s="106"/>
    </row>
    <row r="378" spans="1:9" s="107" customFormat="1" x14ac:dyDescent="0.2">
      <c r="A378" s="125"/>
      <c r="I378" s="106"/>
    </row>
    <row r="379" spans="1:9" s="107" customFormat="1" x14ac:dyDescent="0.2">
      <c r="A379" s="125"/>
      <c r="I379" s="106"/>
    </row>
    <row r="380" spans="1:9" s="107" customFormat="1" x14ac:dyDescent="0.2">
      <c r="A380" s="125"/>
      <c r="I380" s="106"/>
    </row>
    <row r="381" spans="1:9" s="107" customFormat="1" x14ac:dyDescent="0.2">
      <c r="A381" s="125"/>
      <c r="I381" s="106"/>
    </row>
    <row r="382" spans="1:9" s="107" customFormat="1" x14ac:dyDescent="0.2">
      <c r="A382" s="125"/>
      <c r="I382" s="106"/>
    </row>
    <row r="383" spans="1:9" s="107" customFormat="1" x14ac:dyDescent="0.2">
      <c r="A383" s="125"/>
      <c r="I383" s="106"/>
    </row>
    <row r="384" spans="1:9" s="107" customFormat="1" x14ac:dyDescent="0.2">
      <c r="A384" s="125"/>
      <c r="I384" s="106"/>
    </row>
    <row r="385" spans="1:9" s="107" customFormat="1" x14ac:dyDescent="0.2">
      <c r="A385" s="125"/>
      <c r="I385" s="106"/>
    </row>
    <row r="386" spans="1:9" s="107" customFormat="1" x14ac:dyDescent="0.2">
      <c r="A386" s="125"/>
      <c r="I386" s="106"/>
    </row>
    <row r="387" spans="1:9" s="107" customFormat="1" x14ac:dyDescent="0.2">
      <c r="A387" s="125"/>
      <c r="I387" s="106"/>
    </row>
    <row r="388" spans="1:9" s="107" customFormat="1" x14ac:dyDescent="0.2">
      <c r="A388" s="125"/>
      <c r="I388" s="106"/>
    </row>
    <row r="389" spans="1:9" s="107" customFormat="1" x14ac:dyDescent="0.2">
      <c r="A389" s="125"/>
      <c r="I389" s="106"/>
    </row>
    <row r="390" spans="1:9" s="107" customFormat="1" x14ac:dyDescent="0.2">
      <c r="A390" s="125"/>
      <c r="I390" s="106"/>
    </row>
    <row r="391" spans="1:9" s="107" customFormat="1" x14ac:dyDescent="0.2">
      <c r="A391" s="125"/>
      <c r="I391" s="106"/>
    </row>
    <row r="392" spans="1:9" s="107" customFormat="1" x14ac:dyDescent="0.2">
      <c r="A392" s="125"/>
      <c r="I392" s="106"/>
    </row>
    <row r="393" spans="1:9" s="107" customFormat="1" x14ac:dyDescent="0.2">
      <c r="A393" s="125"/>
      <c r="I393" s="106"/>
    </row>
    <row r="394" spans="1:9" s="107" customFormat="1" x14ac:dyDescent="0.2">
      <c r="A394" s="125"/>
      <c r="I394" s="106"/>
    </row>
    <row r="395" spans="1:9" s="107" customFormat="1" x14ac:dyDescent="0.2">
      <c r="A395" s="125"/>
      <c r="I395" s="106"/>
    </row>
    <row r="396" spans="1:9" s="107" customFormat="1" x14ac:dyDescent="0.2">
      <c r="A396" s="125"/>
      <c r="I396" s="106"/>
    </row>
    <row r="397" spans="1:9" s="107" customFormat="1" x14ac:dyDescent="0.2">
      <c r="A397" s="125"/>
      <c r="I397" s="106"/>
    </row>
    <row r="398" spans="1:9" s="107" customFormat="1" x14ac:dyDescent="0.2">
      <c r="A398" s="125"/>
      <c r="I398" s="106"/>
    </row>
    <row r="399" spans="1:9" s="107" customFormat="1" x14ac:dyDescent="0.2">
      <c r="A399" s="125"/>
      <c r="I399" s="106"/>
    </row>
    <row r="400" spans="1:9" s="107" customFormat="1" x14ac:dyDescent="0.2">
      <c r="A400" s="125"/>
      <c r="I400" s="106"/>
    </row>
    <row r="401" spans="1:9" s="107" customFormat="1" x14ac:dyDescent="0.2">
      <c r="A401" s="125"/>
      <c r="I401" s="106"/>
    </row>
    <row r="402" spans="1:9" s="107" customFormat="1" x14ac:dyDescent="0.2">
      <c r="A402" s="125"/>
      <c r="I402" s="106"/>
    </row>
    <row r="403" spans="1:9" s="107" customFormat="1" x14ac:dyDescent="0.2">
      <c r="A403" s="125"/>
      <c r="I403" s="106"/>
    </row>
    <row r="404" spans="1:9" s="107" customFormat="1" x14ac:dyDescent="0.2">
      <c r="A404" s="125"/>
      <c r="I404" s="106"/>
    </row>
    <row r="405" spans="1:9" s="107" customFormat="1" x14ac:dyDescent="0.2">
      <c r="A405" s="125"/>
      <c r="I405" s="106"/>
    </row>
    <row r="406" spans="1:9" s="107" customFormat="1" x14ac:dyDescent="0.2">
      <c r="A406" s="125"/>
      <c r="I406" s="106"/>
    </row>
    <row r="407" spans="1:9" s="107" customFormat="1" x14ac:dyDescent="0.2">
      <c r="A407" s="125"/>
      <c r="I407" s="106"/>
    </row>
    <row r="408" spans="1:9" s="107" customFormat="1" x14ac:dyDescent="0.2">
      <c r="A408" s="125"/>
      <c r="I408" s="106"/>
    </row>
    <row r="409" spans="1:9" s="107" customFormat="1" x14ac:dyDescent="0.2">
      <c r="A409" s="125"/>
      <c r="I409" s="106"/>
    </row>
    <row r="410" spans="1:9" s="107" customFormat="1" x14ac:dyDescent="0.2">
      <c r="A410" s="125"/>
      <c r="I410" s="106"/>
    </row>
    <row r="411" spans="1:9" s="107" customFormat="1" x14ac:dyDescent="0.2">
      <c r="A411" s="125"/>
      <c r="I411" s="106"/>
    </row>
    <row r="412" spans="1:9" s="107" customFormat="1" x14ac:dyDescent="0.2">
      <c r="A412" s="125"/>
      <c r="I412" s="106"/>
    </row>
    <row r="413" spans="1:9" s="107" customFormat="1" x14ac:dyDescent="0.2">
      <c r="A413" s="125"/>
      <c r="I413" s="106"/>
    </row>
    <row r="414" spans="1:9" s="107" customFormat="1" x14ac:dyDescent="0.2">
      <c r="A414" s="125"/>
      <c r="I414" s="106"/>
    </row>
    <row r="415" spans="1:9" s="107" customFormat="1" x14ac:dyDescent="0.2">
      <c r="A415" s="125"/>
      <c r="I415" s="106"/>
    </row>
    <row r="416" spans="1:9" s="107" customFormat="1" x14ac:dyDescent="0.2">
      <c r="A416" s="125"/>
      <c r="I416" s="106"/>
    </row>
    <row r="417" spans="1:9" s="107" customFormat="1" x14ac:dyDescent="0.2">
      <c r="A417" s="125"/>
      <c r="I417" s="106"/>
    </row>
    <row r="418" spans="1:9" s="107" customFormat="1" x14ac:dyDescent="0.2">
      <c r="A418" s="125"/>
      <c r="I418" s="106"/>
    </row>
    <row r="419" spans="1:9" s="107" customFormat="1" x14ac:dyDescent="0.2">
      <c r="A419" s="125"/>
      <c r="I419" s="106"/>
    </row>
    <row r="420" spans="1:9" s="107" customFormat="1" x14ac:dyDescent="0.2">
      <c r="A420" s="125"/>
      <c r="I420" s="106"/>
    </row>
    <row r="421" spans="1:9" s="107" customFormat="1" x14ac:dyDescent="0.2">
      <c r="A421" s="125"/>
      <c r="I421" s="106"/>
    </row>
    <row r="422" spans="1:9" s="107" customFormat="1" x14ac:dyDescent="0.2">
      <c r="A422" s="125"/>
      <c r="I422" s="106"/>
    </row>
    <row r="423" spans="1:9" s="107" customFormat="1" x14ac:dyDescent="0.2">
      <c r="A423" s="125"/>
      <c r="I423" s="106"/>
    </row>
    <row r="424" spans="1:9" s="107" customFormat="1" x14ac:dyDescent="0.2">
      <c r="A424" s="125"/>
      <c r="I424" s="106"/>
    </row>
    <row r="425" spans="1:9" s="107" customFormat="1" x14ac:dyDescent="0.2">
      <c r="A425" s="125"/>
      <c r="I425" s="106"/>
    </row>
    <row r="426" spans="1:9" s="107" customFormat="1" x14ac:dyDescent="0.2">
      <c r="A426" s="125"/>
      <c r="I426" s="106"/>
    </row>
    <row r="427" spans="1:9" s="107" customFormat="1" x14ac:dyDescent="0.2">
      <c r="A427" s="125"/>
      <c r="I427" s="106"/>
    </row>
    <row r="428" spans="1:9" s="107" customFormat="1" x14ac:dyDescent="0.2">
      <c r="A428" s="125"/>
      <c r="I428" s="106"/>
    </row>
    <row r="429" spans="1:9" s="107" customFormat="1" x14ac:dyDescent="0.2">
      <c r="A429" s="125"/>
      <c r="I429" s="106"/>
    </row>
    <row r="430" spans="1:9" s="107" customFormat="1" x14ac:dyDescent="0.2">
      <c r="A430" s="125"/>
      <c r="I430" s="106"/>
    </row>
    <row r="431" spans="1:9" s="107" customFormat="1" x14ac:dyDescent="0.2">
      <c r="A431" s="125"/>
      <c r="I431" s="106"/>
    </row>
    <row r="432" spans="1:9" s="107" customFormat="1" x14ac:dyDescent="0.2">
      <c r="A432" s="125"/>
      <c r="I432" s="106"/>
    </row>
    <row r="433" spans="1:9" s="107" customFormat="1" x14ac:dyDescent="0.2">
      <c r="A433" s="125"/>
      <c r="I433" s="106"/>
    </row>
    <row r="434" spans="1:9" s="107" customFormat="1" x14ac:dyDescent="0.2">
      <c r="A434" s="125"/>
      <c r="I434" s="106"/>
    </row>
    <row r="435" spans="1:9" s="107" customFormat="1" x14ac:dyDescent="0.2">
      <c r="A435" s="125"/>
      <c r="I435" s="106"/>
    </row>
    <row r="436" spans="1:9" s="107" customFormat="1" x14ac:dyDescent="0.2">
      <c r="A436" s="125"/>
      <c r="I436" s="106"/>
    </row>
    <row r="437" spans="1:9" s="107" customFormat="1" x14ac:dyDescent="0.2">
      <c r="A437" s="125"/>
      <c r="I437" s="106"/>
    </row>
    <row r="438" spans="1:9" s="107" customFormat="1" x14ac:dyDescent="0.2">
      <c r="A438" s="125"/>
      <c r="I438" s="106"/>
    </row>
    <row r="439" spans="1:9" s="107" customFormat="1" x14ac:dyDescent="0.2">
      <c r="A439" s="125"/>
      <c r="I439" s="106"/>
    </row>
    <row r="440" spans="1:9" s="107" customFormat="1" x14ac:dyDescent="0.2">
      <c r="A440" s="125"/>
      <c r="I440" s="106"/>
    </row>
    <row r="441" spans="1:9" s="107" customFormat="1" x14ac:dyDescent="0.2">
      <c r="A441" s="125"/>
      <c r="I441" s="106"/>
    </row>
    <row r="442" spans="1:9" s="107" customFormat="1" x14ac:dyDescent="0.2">
      <c r="A442" s="125"/>
      <c r="I442" s="106"/>
    </row>
    <row r="443" spans="1:9" s="107" customFormat="1" x14ac:dyDescent="0.2">
      <c r="A443" s="125"/>
      <c r="I443" s="106"/>
    </row>
    <row r="444" spans="1:9" s="107" customFormat="1" x14ac:dyDescent="0.2">
      <c r="A444" s="125"/>
      <c r="I444" s="106"/>
    </row>
    <row r="445" spans="1:9" s="107" customFormat="1" x14ac:dyDescent="0.2">
      <c r="A445" s="125"/>
      <c r="I445" s="106"/>
    </row>
    <row r="446" spans="1:9" s="107" customFormat="1" x14ac:dyDescent="0.2">
      <c r="A446" s="125"/>
      <c r="I446" s="106"/>
    </row>
    <row r="447" spans="1:9" s="107" customFormat="1" x14ac:dyDescent="0.2">
      <c r="A447" s="125"/>
      <c r="I447" s="106"/>
    </row>
    <row r="448" spans="1:9" s="107" customFormat="1" x14ac:dyDescent="0.2">
      <c r="A448" s="125"/>
      <c r="I448" s="106"/>
    </row>
    <row r="449" spans="1:9" s="107" customFormat="1" x14ac:dyDescent="0.2">
      <c r="A449" s="125"/>
      <c r="I449" s="106"/>
    </row>
    <row r="450" spans="1:9" s="107" customFormat="1" x14ac:dyDescent="0.2">
      <c r="A450" s="125"/>
      <c r="I450" s="106"/>
    </row>
    <row r="451" spans="1:9" s="107" customFormat="1" x14ac:dyDescent="0.2">
      <c r="A451" s="125"/>
      <c r="I451" s="106"/>
    </row>
    <row r="452" spans="1:9" s="107" customFormat="1" x14ac:dyDescent="0.2">
      <c r="A452" s="125"/>
      <c r="I452" s="106"/>
    </row>
    <row r="453" spans="1:9" s="107" customFormat="1" x14ac:dyDescent="0.2">
      <c r="A453" s="125"/>
      <c r="I453" s="106"/>
    </row>
    <row r="454" spans="1:9" s="107" customFormat="1" x14ac:dyDescent="0.2">
      <c r="A454" s="125"/>
      <c r="I454" s="106"/>
    </row>
    <row r="455" spans="1:9" s="107" customFormat="1" x14ac:dyDescent="0.2">
      <c r="A455" s="125"/>
      <c r="I455" s="106"/>
    </row>
    <row r="456" spans="1:9" s="107" customFormat="1" x14ac:dyDescent="0.2">
      <c r="A456" s="125"/>
      <c r="I456" s="106"/>
    </row>
    <row r="457" spans="1:9" s="107" customFormat="1" x14ac:dyDescent="0.2">
      <c r="A457" s="125"/>
      <c r="I457" s="106"/>
    </row>
    <row r="458" spans="1:9" s="107" customFormat="1" x14ac:dyDescent="0.2">
      <c r="A458" s="125"/>
      <c r="I458" s="106"/>
    </row>
    <row r="459" spans="1:9" s="107" customFormat="1" x14ac:dyDescent="0.2">
      <c r="A459" s="125"/>
      <c r="I459" s="106"/>
    </row>
    <row r="460" spans="1:9" s="107" customFormat="1" x14ac:dyDescent="0.2">
      <c r="A460" s="125"/>
      <c r="I460" s="106"/>
    </row>
    <row r="461" spans="1:9" s="107" customFormat="1" x14ac:dyDescent="0.2">
      <c r="A461" s="125"/>
      <c r="I461" s="106"/>
    </row>
    <row r="462" spans="1:9" s="107" customFormat="1" x14ac:dyDescent="0.2">
      <c r="A462" s="125"/>
      <c r="I462" s="106"/>
    </row>
    <row r="463" spans="1:9" s="107" customFormat="1" x14ac:dyDescent="0.2">
      <c r="A463" s="125"/>
      <c r="I463" s="106"/>
    </row>
    <row r="464" spans="1:9" s="107" customFormat="1" x14ac:dyDescent="0.2">
      <c r="A464" s="125"/>
      <c r="I464" s="106"/>
    </row>
    <row r="465" spans="1:9" s="107" customFormat="1" x14ac:dyDescent="0.2">
      <c r="A465" s="125"/>
      <c r="I465" s="106"/>
    </row>
    <row r="466" spans="1:9" s="107" customFormat="1" x14ac:dyDescent="0.2">
      <c r="A466" s="125"/>
      <c r="I466" s="106"/>
    </row>
    <row r="467" spans="1:9" s="107" customFormat="1" x14ac:dyDescent="0.2">
      <c r="A467" s="125"/>
      <c r="I467" s="106"/>
    </row>
    <row r="468" spans="1:9" s="107" customFormat="1" x14ac:dyDescent="0.2">
      <c r="A468" s="125"/>
      <c r="I468" s="106"/>
    </row>
    <row r="469" spans="1:9" s="107" customFormat="1" x14ac:dyDescent="0.2">
      <c r="A469" s="125"/>
      <c r="I469" s="106"/>
    </row>
    <row r="470" spans="1:9" s="107" customFormat="1" x14ac:dyDescent="0.2">
      <c r="A470" s="125"/>
      <c r="I470" s="106"/>
    </row>
    <row r="471" spans="1:9" s="107" customFormat="1" x14ac:dyDescent="0.2">
      <c r="A471" s="125"/>
      <c r="I471" s="106"/>
    </row>
    <row r="472" spans="1:9" s="107" customFormat="1" x14ac:dyDescent="0.2">
      <c r="A472" s="125"/>
      <c r="I472" s="106"/>
    </row>
    <row r="473" spans="1:9" s="107" customFormat="1" x14ac:dyDescent="0.2">
      <c r="A473" s="125"/>
      <c r="I473" s="106"/>
    </row>
    <row r="474" spans="1:9" s="107" customFormat="1" x14ac:dyDescent="0.2">
      <c r="A474" s="125"/>
      <c r="I474" s="106"/>
    </row>
    <row r="475" spans="1:9" s="107" customFormat="1" x14ac:dyDescent="0.2">
      <c r="A475" s="125"/>
      <c r="I475" s="106"/>
    </row>
    <row r="476" spans="1:9" s="107" customFormat="1" x14ac:dyDescent="0.2">
      <c r="A476" s="125"/>
      <c r="I476" s="106"/>
    </row>
    <row r="477" spans="1:9" s="107" customFormat="1" x14ac:dyDescent="0.2">
      <c r="A477" s="125"/>
      <c r="I477" s="106"/>
    </row>
    <row r="478" spans="1:9" s="107" customFormat="1" x14ac:dyDescent="0.2">
      <c r="A478" s="125"/>
      <c r="I478" s="106"/>
    </row>
    <row r="479" spans="1:9" s="107" customFormat="1" x14ac:dyDescent="0.2">
      <c r="A479" s="125"/>
      <c r="I479" s="106"/>
    </row>
    <row r="480" spans="1:9" s="107" customFormat="1" x14ac:dyDescent="0.2">
      <c r="A480" s="125"/>
      <c r="I480" s="106"/>
    </row>
    <row r="481" spans="1:9" s="107" customFormat="1" x14ac:dyDescent="0.2">
      <c r="A481" s="125"/>
      <c r="I481" s="106"/>
    </row>
    <row r="482" spans="1:9" s="107" customFormat="1" x14ac:dyDescent="0.2">
      <c r="A482" s="125"/>
      <c r="I482" s="106"/>
    </row>
    <row r="483" spans="1:9" s="107" customFormat="1" x14ac:dyDescent="0.2">
      <c r="A483" s="125"/>
      <c r="I483" s="106"/>
    </row>
    <row r="484" spans="1:9" s="107" customFormat="1" x14ac:dyDescent="0.2">
      <c r="A484" s="125"/>
      <c r="I484" s="106"/>
    </row>
    <row r="485" spans="1:9" s="107" customFormat="1" x14ac:dyDescent="0.2">
      <c r="A485" s="125"/>
      <c r="I485" s="106"/>
    </row>
    <row r="486" spans="1:9" s="107" customFormat="1" x14ac:dyDescent="0.2">
      <c r="A486" s="125"/>
      <c r="I486" s="106"/>
    </row>
    <row r="487" spans="1:9" s="107" customFormat="1" x14ac:dyDescent="0.2">
      <c r="A487" s="125"/>
      <c r="I487" s="106"/>
    </row>
    <row r="488" spans="1:9" s="107" customFormat="1" x14ac:dyDescent="0.2">
      <c r="A488" s="125"/>
      <c r="I488" s="106"/>
    </row>
    <row r="489" spans="1:9" s="107" customFormat="1" x14ac:dyDescent="0.2">
      <c r="A489" s="125"/>
      <c r="I489" s="106"/>
    </row>
    <row r="490" spans="1:9" s="107" customFormat="1" x14ac:dyDescent="0.2">
      <c r="A490" s="125"/>
      <c r="I490" s="106"/>
    </row>
    <row r="491" spans="1:9" s="107" customFormat="1" x14ac:dyDescent="0.2">
      <c r="A491" s="125"/>
      <c r="I491" s="106"/>
    </row>
    <row r="492" spans="1:9" s="107" customFormat="1" x14ac:dyDescent="0.2">
      <c r="A492" s="125"/>
      <c r="I492" s="106"/>
    </row>
    <row r="493" spans="1:9" s="107" customFormat="1" x14ac:dyDescent="0.2">
      <c r="A493" s="125"/>
      <c r="I493" s="106"/>
    </row>
    <row r="494" spans="1:9" s="107" customFormat="1" x14ac:dyDescent="0.2">
      <c r="A494" s="125"/>
      <c r="I494" s="106"/>
    </row>
    <row r="495" spans="1:9" s="107" customFormat="1" x14ac:dyDescent="0.2">
      <c r="A495" s="125"/>
      <c r="I495" s="106"/>
    </row>
    <row r="496" spans="1:9" s="107" customFormat="1" x14ac:dyDescent="0.2">
      <c r="A496" s="125"/>
      <c r="I496" s="106"/>
    </row>
    <row r="497" spans="1:9" s="107" customFormat="1" x14ac:dyDescent="0.2">
      <c r="A497" s="125"/>
      <c r="I497" s="106"/>
    </row>
    <row r="498" spans="1:9" s="107" customFormat="1" x14ac:dyDescent="0.2">
      <c r="A498" s="125"/>
      <c r="I498" s="106"/>
    </row>
    <row r="499" spans="1:9" s="107" customFormat="1" x14ac:dyDescent="0.2">
      <c r="A499" s="125"/>
      <c r="I499" s="106"/>
    </row>
    <row r="500" spans="1:9" s="107" customFormat="1" x14ac:dyDescent="0.2">
      <c r="A500" s="125"/>
      <c r="I500" s="106"/>
    </row>
    <row r="501" spans="1:9" s="107" customFormat="1" x14ac:dyDescent="0.2">
      <c r="A501" s="125"/>
      <c r="I501" s="106"/>
    </row>
    <row r="502" spans="1:9" s="107" customFormat="1" x14ac:dyDescent="0.2">
      <c r="A502" s="125"/>
      <c r="I502" s="106"/>
    </row>
    <row r="503" spans="1:9" s="107" customFormat="1" x14ac:dyDescent="0.2">
      <c r="A503" s="125"/>
      <c r="I503" s="106"/>
    </row>
    <row r="504" spans="1:9" s="107" customFormat="1" x14ac:dyDescent="0.2">
      <c r="A504" s="125"/>
      <c r="I504" s="106"/>
    </row>
    <row r="505" spans="1:9" s="107" customFormat="1" x14ac:dyDescent="0.2">
      <c r="A505" s="125"/>
      <c r="I505" s="106"/>
    </row>
    <row r="506" spans="1:9" s="107" customFormat="1" x14ac:dyDescent="0.2">
      <c r="A506" s="125"/>
      <c r="I506" s="106"/>
    </row>
    <row r="507" spans="1:9" s="107" customFormat="1" x14ac:dyDescent="0.2">
      <c r="A507" s="125"/>
      <c r="I507" s="106"/>
    </row>
    <row r="508" spans="1:9" s="107" customFormat="1" x14ac:dyDescent="0.2">
      <c r="A508" s="125"/>
      <c r="I508" s="106"/>
    </row>
    <row r="509" spans="1:9" s="107" customFormat="1" x14ac:dyDescent="0.2">
      <c r="A509" s="125"/>
      <c r="I509" s="106"/>
    </row>
    <row r="510" spans="1:9" s="107" customFormat="1" x14ac:dyDescent="0.2">
      <c r="A510" s="125"/>
      <c r="I510" s="106"/>
    </row>
    <row r="511" spans="1:9" s="107" customFormat="1" x14ac:dyDescent="0.2">
      <c r="A511" s="125"/>
      <c r="I511" s="106"/>
    </row>
    <row r="512" spans="1:9" s="107" customFormat="1" x14ac:dyDescent="0.2">
      <c r="A512" s="125"/>
      <c r="I512" s="106"/>
    </row>
    <row r="513" spans="1:9" s="107" customFormat="1" x14ac:dyDescent="0.2">
      <c r="A513" s="125"/>
      <c r="I513" s="106"/>
    </row>
    <row r="514" spans="1:9" s="107" customFormat="1" x14ac:dyDescent="0.2">
      <c r="A514" s="125"/>
      <c r="I514" s="106"/>
    </row>
    <row r="515" spans="1:9" s="107" customFormat="1" x14ac:dyDescent="0.2">
      <c r="A515" s="125"/>
      <c r="I515" s="106"/>
    </row>
    <row r="516" spans="1:9" s="107" customFormat="1" x14ac:dyDescent="0.2">
      <c r="A516" s="125"/>
      <c r="I516" s="106"/>
    </row>
    <row r="517" spans="1:9" s="107" customFormat="1" x14ac:dyDescent="0.2">
      <c r="A517" s="125"/>
      <c r="I517" s="106"/>
    </row>
    <row r="518" spans="1:9" s="107" customFormat="1" x14ac:dyDescent="0.2">
      <c r="A518" s="125"/>
      <c r="I518" s="106"/>
    </row>
    <row r="519" spans="1:9" s="107" customFormat="1" x14ac:dyDescent="0.2">
      <c r="A519" s="125"/>
      <c r="I519" s="106"/>
    </row>
    <row r="520" spans="1:9" s="107" customFormat="1" x14ac:dyDescent="0.2">
      <c r="A520" s="125"/>
      <c r="I520" s="106"/>
    </row>
    <row r="521" spans="1:9" s="107" customFormat="1" x14ac:dyDescent="0.2">
      <c r="A521" s="125"/>
      <c r="I521" s="106"/>
    </row>
    <row r="522" spans="1:9" s="107" customFormat="1" x14ac:dyDescent="0.2">
      <c r="A522" s="125"/>
      <c r="I522" s="106"/>
    </row>
    <row r="523" spans="1:9" s="107" customFormat="1" x14ac:dyDescent="0.2">
      <c r="A523" s="125"/>
      <c r="I523" s="106"/>
    </row>
    <row r="524" spans="1:9" s="107" customFormat="1" x14ac:dyDescent="0.2">
      <c r="A524" s="125"/>
      <c r="I524" s="106"/>
    </row>
    <row r="525" spans="1:9" s="107" customFormat="1" x14ac:dyDescent="0.2">
      <c r="A525" s="125"/>
      <c r="I525" s="106"/>
    </row>
    <row r="526" spans="1:9" s="107" customFormat="1" x14ac:dyDescent="0.2">
      <c r="A526" s="125"/>
      <c r="I526" s="106"/>
    </row>
    <row r="527" spans="1:9" s="107" customFormat="1" x14ac:dyDescent="0.2">
      <c r="A527" s="125"/>
      <c r="I527" s="106"/>
    </row>
    <row r="528" spans="1:9" s="107" customFormat="1" x14ac:dyDescent="0.2">
      <c r="A528" s="125"/>
      <c r="I528" s="106"/>
    </row>
    <row r="529" spans="1:9" s="107" customFormat="1" x14ac:dyDescent="0.2">
      <c r="A529" s="125"/>
      <c r="I529" s="106"/>
    </row>
    <row r="530" spans="1:9" s="107" customFormat="1" x14ac:dyDescent="0.2">
      <c r="A530" s="125"/>
      <c r="I530" s="106"/>
    </row>
    <row r="531" spans="1:9" s="107" customFormat="1" x14ac:dyDescent="0.2">
      <c r="A531" s="125"/>
      <c r="I531" s="106"/>
    </row>
    <row r="532" spans="1:9" s="107" customFormat="1" x14ac:dyDescent="0.2">
      <c r="A532" s="125"/>
      <c r="I532" s="106"/>
    </row>
    <row r="533" spans="1:9" s="107" customFormat="1" x14ac:dyDescent="0.2">
      <c r="A533" s="125"/>
      <c r="I533" s="106"/>
    </row>
    <row r="534" spans="1:9" s="107" customFormat="1" x14ac:dyDescent="0.2">
      <c r="A534" s="125"/>
      <c r="I534" s="106"/>
    </row>
    <row r="535" spans="1:9" s="107" customFormat="1" x14ac:dyDescent="0.2">
      <c r="A535" s="125"/>
      <c r="I535" s="106"/>
    </row>
    <row r="536" spans="1:9" s="107" customFormat="1" x14ac:dyDescent="0.2">
      <c r="A536" s="125"/>
      <c r="I536" s="106"/>
    </row>
    <row r="537" spans="1:9" s="107" customFormat="1" x14ac:dyDescent="0.2">
      <c r="A537" s="125"/>
      <c r="I537" s="106"/>
    </row>
    <row r="538" spans="1:9" s="107" customFormat="1" x14ac:dyDescent="0.2">
      <c r="A538" s="125"/>
      <c r="I538" s="106"/>
    </row>
    <row r="539" spans="1:9" s="107" customFormat="1" x14ac:dyDescent="0.2">
      <c r="A539" s="125"/>
      <c r="I539" s="106"/>
    </row>
    <row r="540" spans="1:9" s="107" customFormat="1" x14ac:dyDescent="0.2">
      <c r="A540" s="125"/>
      <c r="I540" s="106"/>
    </row>
    <row r="541" spans="1:9" s="107" customFormat="1" x14ac:dyDescent="0.2">
      <c r="A541" s="125"/>
      <c r="I541" s="106"/>
    </row>
    <row r="542" spans="1:9" s="107" customFormat="1" x14ac:dyDescent="0.2">
      <c r="A542" s="125"/>
      <c r="I542" s="106"/>
    </row>
    <row r="543" spans="1:9" s="107" customFormat="1" x14ac:dyDescent="0.2">
      <c r="A543" s="125"/>
      <c r="I543" s="106"/>
    </row>
    <row r="544" spans="1:9" s="107" customFormat="1" x14ac:dyDescent="0.2">
      <c r="A544" s="125"/>
      <c r="I544" s="106"/>
    </row>
    <row r="545" spans="1:9" s="107" customFormat="1" x14ac:dyDescent="0.2">
      <c r="A545" s="125"/>
      <c r="I545" s="106"/>
    </row>
    <row r="546" spans="1:9" s="107" customFormat="1" x14ac:dyDescent="0.2">
      <c r="A546" s="125"/>
      <c r="I546" s="106"/>
    </row>
    <row r="547" spans="1:9" s="107" customFormat="1" x14ac:dyDescent="0.2">
      <c r="A547" s="125"/>
      <c r="I547" s="106"/>
    </row>
    <row r="548" spans="1:9" s="107" customFormat="1" x14ac:dyDescent="0.2">
      <c r="A548" s="125"/>
      <c r="I548" s="106"/>
    </row>
    <row r="549" spans="1:9" s="107" customFormat="1" x14ac:dyDescent="0.2">
      <c r="A549" s="125"/>
      <c r="I549" s="106"/>
    </row>
    <row r="550" spans="1:9" s="107" customFormat="1" x14ac:dyDescent="0.2">
      <c r="A550" s="125"/>
      <c r="I550" s="106"/>
    </row>
    <row r="551" spans="1:9" s="107" customFormat="1" x14ac:dyDescent="0.2">
      <c r="A551" s="125"/>
      <c r="I551" s="106"/>
    </row>
    <row r="552" spans="1:9" s="107" customFormat="1" x14ac:dyDescent="0.2">
      <c r="A552" s="125"/>
      <c r="I552" s="106"/>
    </row>
    <row r="553" spans="1:9" s="107" customFormat="1" x14ac:dyDescent="0.2">
      <c r="A553" s="125"/>
      <c r="I553" s="106"/>
    </row>
    <row r="554" spans="1:9" s="107" customFormat="1" x14ac:dyDescent="0.2">
      <c r="A554" s="125"/>
      <c r="I554" s="106"/>
    </row>
    <row r="555" spans="1:9" s="107" customFormat="1" x14ac:dyDescent="0.2">
      <c r="A555" s="125"/>
      <c r="I555" s="106"/>
    </row>
    <row r="556" spans="1:9" s="107" customFormat="1" x14ac:dyDescent="0.2">
      <c r="A556" s="125"/>
      <c r="I556" s="106"/>
    </row>
    <row r="557" spans="1:9" s="107" customFormat="1" x14ac:dyDescent="0.2">
      <c r="A557" s="125"/>
      <c r="I557" s="106"/>
    </row>
    <row r="558" spans="1:9" s="107" customFormat="1" x14ac:dyDescent="0.2">
      <c r="A558" s="125"/>
      <c r="I558" s="106"/>
    </row>
    <row r="559" spans="1:9" s="107" customFormat="1" x14ac:dyDescent="0.2">
      <c r="A559" s="125"/>
      <c r="I559" s="106"/>
    </row>
    <row r="560" spans="1:9" s="107" customFormat="1" x14ac:dyDescent="0.2">
      <c r="A560" s="125"/>
      <c r="I560" s="106"/>
    </row>
    <row r="561" spans="1:9" s="107" customFormat="1" x14ac:dyDescent="0.2">
      <c r="A561" s="125"/>
      <c r="I561" s="106"/>
    </row>
    <row r="562" spans="1:9" s="107" customFormat="1" x14ac:dyDescent="0.2">
      <c r="A562" s="125"/>
      <c r="I562" s="106"/>
    </row>
    <row r="563" spans="1:9" s="107" customFormat="1" x14ac:dyDescent="0.2">
      <c r="A563" s="125"/>
      <c r="I563" s="106"/>
    </row>
    <row r="564" spans="1:9" s="107" customFormat="1" x14ac:dyDescent="0.2">
      <c r="A564" s="125"/>
      <c r="I564" s="106"/>
    </row>
    <row r="565" spans="1:9" s="107" customFormat="1" x14ac:dyDescent="0.2">
      <c r="A565" s="125"/>
      <c r="I565" s="106"/>
    </row>
    <row r="566" spans="1:9" s="107" customFormat="1" x14ac:dyDescent="0.2">
      <c r="A566" s="125"/>
      <c r="I566" s="106"/>
    </row>
    <row r="567" spans="1:9" s="107" customFormat="1" x14ac:dyDescent="0.2">
      <c r="A567" s="125"/>
      <c r="I567" s="106"/>
    </row>
    <row r="568" spans="1:9" s="107" customFormat="1" x14ac:dyDescent="0.2">
      <c r="A568" s="125"/>
      <c r="I568" s="106"/>
    </row>
    <row r="569" spans="1:9" s="107" customFormat="1" x14ac:dyDescent="0.2">
      <c r="A569" s="125"/>
      <c r="I569" s="106"/>
    </row>
    <row r="570" spans="1:9" s="107" customFormat="1" x14ac:dyDescent="0.2">
      <c r="A570" s="125"/>
      <c r="I570" s="106"/>
    </row>
    <row r="571" spans="1:9" s="107" customFormat="1" x14ac:dyDescent="0.2">
      <c r="A571" s="125"/>
      <c r="I571" s="106"/>
    </row>
    <row r="572" spans="1:9" s="107" customFormat="1" x14ac:dyDescent="0.2">
      <c r="A572" s="125"/>
      <c r="I572" s="106"/>
    </row>
    <row r="573" spans="1:9" s="107" customFormat="1" x14ac:dyDescent="0.2">
      <c r="A573" s="125"/>
      <c r="I573" s="106"/>
    </row>
    <row r="574" spans="1:9" s="107" customFormat="1" x14ac:dyDescent="0.2">
      <c r="A574" s="125"/>
      <c r="I574" s="106"/>
    </row>
    <row r="575" spans="1:9" s="107" customFormat="1" x14ac:dyDescent="0.2">
      <c r="A575" s="125"/>
      <c r="I575" s="106"/>
    </row>
    <row r="576" spans="1:9" s="107" customFormat="1" x14ac:dyDescent="0.2">
      <c r="A576" s="125"/>
      <c r="I576" s="106"/>
    </row>
    <row r="577" spans="1:9" s="107" customFormat="1" x14ac:dyDescent="0.2">
      <c r="A577" s="125"/>
      <c r="I577" s="106"/>
    </row>
    <row r="578" spans="1:9" s="107" customFormat="1" x14ac:dyDescent="0.2">
      <c r="A578" s="125"/>
      <c r="I578" s="106"/>
    </row>
    <row r="579" spans="1:9" s="107" customFormat="1" x14ac:dyDescent="0.2">
      <c r="A579" s="125"/>
      <c r="I579" s="106"/>
    </row>
    <row r="580" spans="1:9" s="107" customFormat="1" x14ac:dyDescent="0.2">
      <c r="A580" s="125"/>
      <c r="I580" s="106"/>
    </row>
    <row r="581" spans="1:9" s="107" customFormat="1" x14ac:dyDescent="0.2">
      <c r="A581" s="125"/>
      <c r="I581" s="106"/>
    </row>
    <row r="582" spans="1:9" s="107" customFormat="1" x14ac:dyDescent="0.2">
      <c r="A582" s="125"/>
      <c r="I582" s="106"/>
    </row>
    <row r="583" spans="1:9" s="107" customFormat="1" x14ac:dyDescent="0.2">
      <c r="A583" s="125"/>
      <c r="I583" s="106"/>
    </row>
    <row r="584" spans="1:9" s="107" customFormat="1" x14ac:dyDescent="0.2">
      <c r="A584" s="125"/>
      <c r="I584" s="106"/>
    </row>
    <row r="585" spans="1:9" s="107" customFormat="1" x14ac:dyDescent="0.2">
      <c r="A585" s="125"/>
      <c r="I585" s="106"/>
    </row>
    <row r="586" spans="1:9" s="107" customFormat="1" x14ac:dyDescent="0.2">
      <c r="A586" s="125"/>
      <c r="I586" s="106"/>
    </row>
    <row r="587" spans="1:9" s="107" customFormat="1" x14ac:dyDescent="0.2">
      <c r="A587" s="125"/>
      <c r="I587" s="106"/>
    </row>
    <row r="588" spans="1:9" s="107" customFormat="1" x14ac:dyDescent="0.2">
      <c r="A588" s="125"/>
      <c r="I588" s="106"/>
    </row>
    <row r="589" spans="1:9" s="107" customFormat="1" x14ac:dyDescent="0.2">
      <c r="A589" s="125"/>
      <c r="I589" s="106"/>
    </row>
    <row r="590" spans="1:9" s="107" customFormat="1" x14ac:dyDescent="0.2">
      <c r="A590" s="125"/>
      <c r="I590" s="106"/>
    </row>
    <row r="591" spans="1:9" s="107" customFormat="1" x14ac:dyDescent="0.2">
      <c r="A591" s="125"/>
      <c r="I591" s="106"/>
    </row>
    <row r="592" spans="1:9" s="107" customFormat="1" x14ac:dyDescent="0.2">
      <c r="A592" s="125"/>
      <c r="I592" s="106"/>
    </row>
    <row r="593" spans="1:9" s="107" customFormat="1" x14ac:dyDescent="0.2">
      <c r="A593" s="125"/>
      <c r="I593" s="106"/>
    </row>
    <row r="594" spans="1:9" s="107" customFormat="1" x14ac:dyDescent="0.2">
      <c r="A594" s="125"/>
      <c r="I594" s="106"/>
    </row>
    <row r="595" spans="1:9" s="107" customFormat="1" x14ac:dyDescent="0.2">
      <c r="A595" s="125"/>
      <c r="I595" s="106"/>
    </row>
    <row r="596" spans="1:9" s="107" customFormat="1" x14ac:dyDescent="0.2">
      <c r="A596" s="125"/>
      <c r="I596" s="106"/>
    </row>
    <row r="597" spans="1:9" s="107" customFormat="1" x14ac:dyDescent="0.2">
      <c r="A597" s="125"/>
      <c r="I597" s="106"/>
    </row>
    <row r="598" spans="1:9" s="107" customFormat="1" x14ac:dyDescent="0.2">
      <c r="A598" s="125"/>
      <c r="I598" s="106"/>
    </row>
    <row r="599" spans="1:9" s="107" customFormat="1" x14ac:dyDescent="0.2">
      <c r="A599" s="125"/>
      <c r="I599" s="106"/>
    </row>
    <row r="600" spans="1:9" s="107" customFormat="1" x14ac:dyDescent="0.2">
      <c r="A600" s="125"/>
      <c r="I600" s="106"/>
    </row>
    <row r="601" spans="1:9" s="107" customFormat="1" x14ac:dyDescent="0.2">
      <c r="A601" s="125"/>
      <c r="I601" s="106"/>
    </row>
    <row r="602" spans="1:9" s="107" customFormat="1" x14ac:dyDescent="0.2">
      <c r="A602" s="125"/>
      <c r="I602" s="106"/>
    </row>
    <row r="603" spans="1:9" s="107" customFormat="1" x14ac:dyDescent="0.2">
      <c r="A603" s="125"/>
      <c r="I603" s="106"/>
    </row>
    <row r="604" spans="1:9" s="107" customFormat="1" x14ac:dyDescent="0.2">
      <c r="A604" s="125"/>
      <c r="I604" s="106"/>
    </row>
    <row r="605" spans="1:9" s="107" customFormat="1" x14ac:dyDescent="0.2">
      <c r="A605" s="125"/>
      <c r="I605" s="106"/>
    </row>
    <row r="606" spans="1:9" s="107" customFormat="1" x14ac:dyDescent="0.2">
      <c r="A606" s="125"/>
      <c r="I606" s="106"/>
    </row>
    <row r="607" spans="1:9" s="107" customFormat="1" x14ac:dyDescent="0.2">
      <c r="A607" s="125"/>
      <c r="I607" s="106"/>
    </row>
    <row r="608" spans="1:9" s="107" customFormat="1" x14ac:dyDescent="0.2">
      <c r="A608" s="125"/>
      <c r="I608" s="106"/>
    </row>
    <row r="609" spans="1:9" s="107" customFormat="1" x14ac:dyDescent="0.2">
      <c r="A609" s="125"/>
      <c r="I609" s="106"/>
    </row>
    <row r="610" spans="1:9" s="107" customFormat="1" x14ac:dyDescent="0.2">
      <c r="A610" s="125"/>
      <c r="I610" s="106"/>
    </row>
    <row r="611" spans="1:9" s="107" customFormat="1" x14ac:dyDescent="0.2">
      <c r="A611" s="125"/>
      <c r="I611" s="106"/>
    </row>
    <row r="612" spans="1:9" s="107" customFormat="1" x14ac:dyDescent="0.2">
      <c r="A612" s="125"/>
      <c r="I612" s="106"/>
    </row>
    <row r="613" spans="1:9" s="107" customFormat="1" x14ac:dyDescent="0.2">
      <c r="A613" s="125"/>
      <c r="I613" s="106"/>
    </row>
    <row r="614" spans="1:9" s="107" customFormat="1" x14ac:dyDescent="0.2">
      <c r="A614" s="125"/>
      <c r="I614" s="106"/>
    </row>
    <row r="615" spans="1:9" s="107" customFormat="1" x14ac:dyDescent="0.2">
      <c r="A615" s="125"/>
      <c r="I615" s="106"/>
    </row>
    <row r="616" spans="1:9" s="107" customFormat="1" x14ac:dyDescent="0.2">
      <c r="A616" s="125"/>
      <c r="I616" s="106"/>
    </row>
    <row r="617" spans="1:9" s="107" customFormat="1" x14ac:dyDescent="0.2">
      <c r="A617" s="125"/>
      <c r="I617" s="106"/>
    </row>
    <row r="618" spans="1:9" s="107" customFormat="1" x14ac:dyDescent="0.2">
      <c r="A618" s="125"/>
      <c r="I618" s="106"/>
    </row>
    <row r="619" spans="1:9" s="107" customFormat="1" x14ac:dyDescent="0.2">
      <c r="A619" s="125"/>
      <c r="I619" s="106"/>
    </row>
    <row r="620" spans="1:9" s="107" customFormat="1" x14ac:dyDescent="0.2">
      <c r="A620" s="125"/>
      <c r="I620" s="106"/>
    </row>
    <row r="621" spans="1:9" s="107" customFormat="1" x14ac:dyDescent="0.2">
      <c r="A621" s="125"/>
      <c r="I621" s="106"/>
    </row>
    <row r="622" spans="1:9" s="107" customFormat="1" x14ac:dyDescent="0.2">
      <c r="A622" s="125"/>
      <c r="I622" s="106"/>
    </row>
    <row r="623" spans="1:9" s="107" customFormat="1" x14ac:dyDescent="0.2">
      <c r="A623" s="125"/>
      <c r="I623" s="106"/>
    </row>
    <row r="624" spans="1:9" s="107" customFormat="1" x14ac:dyDescent="0.2">
      <c r="A624" s="125"/>
      <c r="I624" s="106"/>
    </row>
    <row r="625" spans="1:9" s="107" customFormat="1" x14ac:dyDescent="0.2">
      <c r="A625" s="125"/>
      <c r="I625" s="106"/>
    </row>
    <row r="626" spans="1:9" s="107" customFormat="1" x14ac:dyDescent="0.2">
      <c r="A626" s="125"/>
      <c r="I626" s="106"/>
    </row>
    <row r="627" spans="1:9" s="107" customFormat="1" x14ac:dyDescent="0.2">
      <c r="A627" s="125"/>
      <c r="I627" s="106"/>
    </row>
    <row r="628" spans="1:9" s="107" customFormat="1" x14ac:dyDescent="0.2">
      <c r="A628" s="125"/>
      <c r="I628" s="106"/>
    </row>
    <row r="629" spans="1:9" s="107" customFormat="1" x14ac:dyDescent="0.2">
      <c r="A629" s="125"/>
      <c r="I629" s="106"/>
    </row>
    <row r="630" spans="1:9" s="107" customFormat="1" x14ac:dyDescent="0.2">
      <c r="A630" s="125"/>
      <c r="I630" s="106"/>
    </row>
    <row r="631" spans="1:9" s="107" customFormat="1" x14ac:dyDescent="0.2">
      <c r="A631" s="125"/>
      <c r="I631" s="106"/>
    </row>
    <row r="632" spans="1:9" s="107" customFormat="1" x14ac:dyDescent="0.2">
      <c r="A632" s="125"/>
      <c r="I632" s="106"/>
    </row>
    <row r="633" spans="1:9" s="107" customFormat="1" x14ac:dyDescent="0.2">
      <c r="A633" s="125"/>
      <c r="I633" s="106"/>
    </row>
    <row r="634" spans="1:9" s="107" customFormat="1" x14ac:dyDescent="0.2">
      <c r="A634" s="125"/>
      <c r="I634" s="106"/>
    </row>
    <row r="635" spans="1:9" s="107" customFormat="1" x14ac:dyDescent="0.2">
      <c r="A635" s="125"/>
      <c r="I635" s="106"/>
    </row>
    <row r="636" spans="1:9" s="107" customFormat="1" x14ac:dyDescent="0.2">
      <c r="A636" s="125"/>
      <c r="I636" s="106"/>
    </row>
    <row r="637" spans="1:9" s="107" customFormat="1" x14ac:dyDescent="0.2">
      <c r="A637" s="125"/>
      <c r="I637" s="106"/>
    </row>
    <row r="638" spans="1:9" s="107" customFormat="1" x14ac:dyDescent="0.2">
      <c r="A638" s="125"/>
      <c r="I638" s="106"/>
    </row>
    <row r="639" spans="1:9" s="107" customFormat="1" x14ac:dyDescent="0.2">
      <c r="A639" s="125"/>
      <c r="I639" s="106"/>
    </row>
    <row r="640" spans="1:9" s="107" customFormat="1" x14ac:dyDescent="0.2">
      <c r="A640" s="125"/>
      <c r="I640" s="106"/>
    </row>
    <row r="641" spans="1:9" s="107" customFormat="1" x14ac:dyDescent="0.2">
      <c r="A641" s="125"/>
      <c r="I641" s="106"/>
    </row>
    <row r="642" spans="1:9" s="107" customFormat="1" x14ac:dyDescent="0.2">
      <c r="A642" s="125"/>
      <c r="I642" s="106"/>
    </row>
    <row r="643" spans="1:9" s="107" customFormat="1" x14ac:dyDescent="0.2">
      <c r="A643" s="125"/>
      <c r="I643" s="106"/>
    </row>
    <row r="644" spans="1:9" s="107" customFormat="1" x14ac:dyDescent="0.2">
      <c r="A644" s="125"/>
      <c r="I644" s="106"/>
    </row>
    <row r="645" spans="1:9" s="107" customFormat="1" x14ac:dyDescent="0.2">
      <c r="A645" s="125"/>
      <c r="I645" s="106"/>
    </row>
    <row r="646" spans="1:9" s="107" customFormat="1" x14ac:dyDescent="0.2">
      <c r="A646" s="125"/>
      <c r="I646" s="106"/>
    </row>
    <row r="647" spans="1:9" s="107" customFormat="1" x14ac:dyDescent="0.2">
      <c r="A647" s="125"/>
      <c r="I647" s="106"/>
    </row>
    <row r="648" spans="1:9" s="107" customFormat="1" x14ac:dyDescent="0.2">
      <c r="A648" s="125"/>
      <c r="I648" s="106"/>
    </row>
    <row r="649" spans="1:9" s="107" customFormat="1" x14ac:dyDescent="0.2">
      <c r="A649" s="125"/>
      <c r="I649" s="106"/>
    </row>
    <row r="650" spans="1:9" s="107" customFormat="1" x14ac:dyDescent="0.2">
      <c r="A650" s="125"/>
      <c r="I650" s="106"/>
    </row>
    <row r="651" spans="1:9" s="107" customFormat="1" x14ac:dyDescent="0.2">
      <c r="A651" s="125"/>
      <c r="I651" s="106"/>
    </row>
    <row r="652" spans="1:9" s="107" customFormat="1" x14ac:dyDescent="0.2">
      <c r="A652" s="125"/>
      <c r="I652" s="106"/>
    </row>
    <row r="653" spans="1:9" s="107" customFormat="1" x14ac:dyDescent="0.2">
      <c r="A653" s="125"/>
      <c r="I653" s="106"/>
    </row>
    <row r="654" spans="1:9" s="107" customFormat="1" x14ac:dyDescent="0.2">
      <c r="A654" s="125"/>
      <c r="I654" s="106"/>
    </row>
    <row r="655" spans="1:9" s="107" customFormat="1" x14ac:dyDescent="0.2">
      <c r="A655" s="125"/>
      <c r="I655" s="106"/>
    </row>
    <row r="656" spans="1:9" s="107" customFormat="1" x14ac:dyDescent="0.2">
      <c r="A656" s="125"/>
      <c r="I656" s="106"/>
    </row>
    <row r="657" spans="1:9" s="107" customFormat="1" x14ac:dyDescent="0.2">
      <c r="A657" s="125"/>
      <c r="I657" s="106"/>
    </row>
    <row r="658" spans="1:9" s="107" customFormat="1" x14ac:dyDescent="0.2">
      <c r="A658" s="125"/>
      <c r="I658" s="106"/>
    </row>
    <row r="659" spans="1:9" s="107" customFormat="1" x14ac:dyDescent="0.2">
      <c r="A659" s="125"/>
      <c r="I659" s="106"/>
    </row>
    <row r="660" spans="1:9" s="107" customFormat="1" x14ac:dyDescent="0.2">
      <c r="A660" s="125"/>
      <c r="I660" s="106"/>
    </row>
    <row r="661" spans="1:9" s="107" customFormat="1" x14ac:dyDescent="0.2">
      <c r="A661" s="125"/>
      <c r="I661" s="106"/>
    </row>
    <row r="662" spans="1:9" s="107" customFormat="1" x14ac:dyDescent="0.2">
      <c r="A662" s="125"/>
      <c r="I662" s="106"/>
    </row>
    <row r="663" spans="1:9" s="107" customFormat="1" x14ac:dyDescent="0.2">
      <c r="A663" s="125"/>
      <c r="I663" s="106"/>
    </row>
    <row r="664" spans="1:9" s="107" customFormat="1" x14ac:dyDescent="0.2">
      <c r="A664" s="125"/>
      <c r="I664" s="106"/>
    </row>
    <row r="665" spans="1:9" s="107" customFormat="1" x14ac:dyDescent="0.2">
      <c r="A665" s="125"/>
      <c r="I665" s="106"/>
    </row>
    <row r="666" spans="1:9" s="107" customFormat="1" x14ac:dyDescent="0.2">
      <c r="A666" s="125"/>
      <c r="I666" s="106"/>
    </row>
    <row r="667" spans="1:9" s="107" customFormat="1" x14ac:dyDescent="0.2">
      <c r="A667" s="125"/>
      <c r="I667" s="106"/>
    </row>
    <row r="668" spans="1:9" s="107" customFormat="1" x14ac:dyDescent="0.2">
      <c r="A668" s="125"/>
      <c r="I668" s="106"/>
    </row>
    <row r="669" spans="1:9" s="107" customFormat="1" x14ac:dyDescent="0.2">
      <c r="A669" s="125"/>
      <c r="I669" s="106"/>
    </row>
    <row r="670" spans="1:9" s="107" customFormat="1" x14ac:dyDescent="0.2">
      <c r="A670" s="125"/>
      <c r="I670" s="106"/>
    </row>
    <row r="671" spans="1:9" s="107" customFormat="1" x14ac:dyDescent="0.2">
      <c r="A671" s="125"/>
      <c r="I671" s="106"/>
    </row>
    <row r="672" spans="1:9" s="107" customFormat="1" x14ac:dyDescent="0.2">
      <c r="A672" s="125"/>
      <c r="I672" s="106"/>
    </row>
    <row r="673" spans="1:9" s="107" customFormat="1" x14ac:dyDescent="0.2">
      <c r="A673" s="125"/>
      <c r="I673" s="106"/>
    </row>
    <row r="674" spans="1:9" s="107" customFormat="1" x14ac:dyDescent="0.2">
      <c r="A674" s="125"/>
      <c r="I674" s="106"/>
    </row>
    <row r="675" spans="1:9" s="107" customFormat="1" x14ac:dyDescent="0.2">
      <c r="A675" s="125"/>
      <c r="I675" s="106"/>
    </row>
    <row r="676" spans="1:9" s="107" customFormat="1" x14ac:dyDescent="0.2">
      <c r="A676" s="125"/>
      <c r="I676" s="106"/>
    </row>
    <row r="677" spans="1:9" s="107" customFormat="1" x14ac:dyDescent="0.2">
      <c r="A677" s="125"/>
      <c r="I677" s="106"/>
    </row>
    <row r="678" spans="1:9" s="107" customFormat="1" x14ac:dyDescent="0.2">
      <c r="A678" s="125"/>
      <c r="I678" s="106"/>
    </row>
    <row r="679" spans="1:9" s="107" customFormat="1" x14ac:dyDescent="0.2">
      <c r="A679" s="125"/>
      <c r="I679" s="106"/>
    </row>
    <row r="680" spans="1:9" s="107" customFormat="1" x14ac:dyDescent="0.2">
      <c r="A680" s="125"/>
      <c r="I680" s="106"/>
    </row>
    <row r="681" spans="1:9" s="107" customFormat="1" x14ac:dyDescent="0.2">
      <c r="A681" s="125"/>
      <c r="I681" s="106"/>
    </row>
    <row r="682" spans="1:9" s="107" customFormat="1" x14ac:dyDescent="0.2">
      <c r="A682" s="125"/>
      <c r="I682" s="106"/>
    </row>
    <row r="683" spans="1:9" s="107" customFormat="1" x14ac:dyDescent="0.2">
      <c r="A683" s="125"/>
      <c r="I683" s="106"/>
    </row>
    <row r="684" spans="1:9" s="107" customFormat="1" x14ac:dyDescent="0.2">
      <c r="A684" s="125"/>
      <c r="I684" s="106"/>
    </row>
    <row r="685" spans="1:9" s="107" customFormat="1" x14ac:dyDescent="0.2">
      <c r="A685" s="125"/>
      <c r="I685" s="106"/>
    </row>
    <row r="686" spans="1:9" s="107" customFormat="1" x14ac:dyDescent="0.2">
      <c r="A686" s="125"/>
      <c r="I686" s="106"/>
    </row>
    <row r="687" spans="1:9" s="107" customFormat="1" x14ac:dyDescent="0.2">
      <c r="A687" s="125"/>
      <c r="I687" s="106"/>
    </row>
    <row r="688" spans="1:9" s="107" customFormat="1" x14ac:dyDescent="0.2">
      <c r="A688" s="125"/>
      <c r="I688" s="106"/>
    </row>
    <row r="689" spans="1:9" s="107" customFormat="1" x14ac:dyDescent="0.2">
      <c r="A689" s="125"/>
      <c r="I689" s="106"/>
    </row>
    <row r="690" spans="1:9" s="107" customFormat="1" x14ac:dyDescent="0.2">
      <c r="A690" s="125"/>
      <c r="I690" s="106"/>
    </row>
    <row r="691" spans="1:9" s="107" customFormat="1" x14ac:dyDescent="0.2">
      <c r="A691" s="125"/>
      <c r="I691" s="106"/>
    </row>
    <row r="692" spans="1:9" s="107" customFormat="1" x14ac:dyDescent="0.2">
      <c r="A692" s="125"/>
      <c r="I692" s="106"/>
    </row>
    <row r="693" spans="1:9" s="107" customFormat="1" x14ac:dyDescent="0.2">
      <c r="A693" s="125"/>
      <c r="I693" s="106"/>
    </row>
    <row r="694" spans="1:9" s="107" customFormat="1" x14ac:dyDescent="0.2">
      <c r="A694" s="125"/>
      <c r="I694" s="106"/>
    </row>
    <row r="695" spans="1:9" s="107" customFormat="1" x14ac:dyDescent="0.2">
      <c r="A695" s="125"/>
      <c r="I695" s="106"/>
    </row>
    <row r="696" spans="1:9" s="107" customFormat="1" x14ac:dyDescent="0.2">
      <c r="A696" s="125"/>
      <c r="I696" s="106"/>
    </row>
    <row r="697" spans="1:9" s="107" customFormat="1" x14ac:dyDescent="0.2">
      <c r="A697" s="125"/>
      <c r="I697" s="106"/>
    </row>
    <row r="698" spans="1:9" s="107" customFormat="1" x14ac:dyDescent="0.2">
      <c r="A698" s="125"/>
      <c r="I698" s="106"/>
    </row>
    <row r="699" spans="1:9" s="107" customFormat="1" x14ac:dyDescent="0.2">
      <c r="A699" s="125"/>
      <c r="I699" s="106"/>
    </row>
    <row r="700" spans="1:9" s="107" customFormat="1" x14ac:dyDescent="0.2">
      <c r="A700" s="125"/>
      <c r="I700" s="106"/>
    </row>
    <row r="701" spans="1:9" s="107" customFormat="1" x14ac:dyDescent="0.2">
      <c r="A701" s="125"/>
      <c r="I701" s="106"/>
    </row>
    <row r="702" spans="1:9" s="107" customFormat="1" x14ac:dyDescent="0.2">
      <c r="A702" s="125"/>
      <c r="I702" s="106"/>
    </row>
    <row r="703" spans="1:9" s="107" customFormat="1" x14ac:dyDescent="0.2">
      <c r="A703" s="125"/>
      <c r="I703" s="106"/>
    </row>
    <row r="704" spans="1:9" s="107" customFormat="1" x14ac:dyDescent="0.2">
      <c r="A704" s="125"/>
      <c r="I704" s="106"/>
    </row>
    <row r="705" spans="1:9" s="107" customFormat="1" x14ac:dyDescent="0.2">
      <c r="A705" s="125"/>
      <c r="I705" s="106"/>
    </row>
    <row r="706" spans="1:9" s="107" customFormat="1" x14ac:dyDescent="0.2">
      <c r="A706" s="125"/>
      <c r="I706" s="106"/>
    </row>
    <row r="707" spans="1:9" s="107" customFormat="1" x14ac:dyDescent="0.2">
      <c r="A707" s="125"/>
      <c r="I707" s="106"/>
    </row>
    <row r="708" spans="1:9" s="107" customFormat="1" x14ac:dyDescent="0.2">
      <c r="A708" s="125"/>
      <c r="I708" s="106"/>
    </row>
    <row r="709" spans="1:9" s="107" customFormat="1" x14ac:dyDescent="0.2">
      <c r="A709" s="125"/>
      <c r="I709" s="106"/>
    </row>
    <row r="710" spans="1:9" s="107" customFormat="1" x14ac:dyDescent="0.2">
      <c r="A710" s="125"/>
      <c r="I710" s="106"/>
    </row>
    <row r="711" spans="1:9" s="107" customFormat="1" x14ac:dyDescent="0.2">
      <c r="A711" s="125"/>
      <c r="I711" s="106"/>
    </row>
    <row r="712" spans="1:9" s="107" customFormat="1" x14ac:dyDescent="0.2">
      <c r="A712" s="125"/>
      <c r="I712" s="106"/>
    </row>
    <row r="713" spans="1:9" s="107" customFormat="1" x14ac:dyDescent="0.2">
      <c r="A713" s="125"/>
      <c r="I713" s="106"/>
    </row>
    <row r="714" spans="1:9" s="107" customFormat="1" x14ac:dyDescent="0.2">
      <c r="A714" s="125"/>
      <c r="I714" s="106"/>
    </row>
    <row r="715" spans="1:9" s="107" customFormat="1" x14ac:dyDescent="0.2">
      <c r="A715" s="125"/>
      <c r="I715" s="106"/>
    </row>
    <row r="716" spans="1:9" s="107" customFormat="1" x14ac:dyDescent="0.2">
      <c r="A716" s="125"/>
      <c r="I716" s="106"/>
    </row>
    <row r="717" spans="1:9" s="107" customFormat="1" x14ac:dyDescent="0.2">
      <c r="A717" s="125"/>
      <c r="I717" s="106"/>
    </row>
    <row r="718" spans="1:9" s="107" customFormat="1" x14ac:dyDescent="0.2">
      <c r="A718" s="125"/>
      <c r="I718" s="106"/>
    </row>
    <row r="719" spans="1:9" s="107" customFormat="1" x14ac:dyDescent="0.2">
      <c r="A719" s="125"/>
      <c r="I719" s="106"/>
    </row>
    <row r="720" spans="1:9" s="107" customFormat="1" x14ac:dyDescent="0.2">
      <c r="A720" s="125"/>
      <c r="I720" s="106"/>
    </row>
    <row r="721" spans="1:9" s="107" customFormat="1" x14ac:dyDescent="0.2">
      <c r="A721" s="125"/>
      <c r="I721" s="106"/>
    </row>
    <row r="722" spans="1:9" s="107" customFormat="1" x14ac:dyDescent="0.2">
      <c r="A722" s="125"/>
      <c r="I722" s="106"/>
    </row>
    <row r="723" spans="1:9" s="107" customFormat="1" x14ac:dyDescent="0.2">
      <c r="A723" s="125"/>
      <c r="I723" s="106"/>
    </row>
    <row r="724" spans="1:9" s="107" customFormat="1" x14ac:dyDescent="0.2">
      <c r="A724" s="125"/>
      <c r="I724" s="106"/>
    </row>
    <row r="725" spans="1:9" s="107" customFormat="1" x14ac:dyDescent="0.2">
      <c r="A725" s="125"/>
      <c r="I725" s="106"/>
    </row>
    <row r="726" spans="1:9" s="107" customFormat="1" x14ac:dyDescent="0.2">
      <c r="A726" s="125"/>
      <c r="I726" s="106"/>
    </row>
    <row r="727" spans="1:9" s="107" customFormat="1" x14ac:dyDescent="0.2">
      <c r="A727" s="125"/>
      <c r="I727" s="106"/>
    </row>
    <row r="728" spans="1:9" s="107" customFormat="1" x14ac:dyDescent="0.2">
      <c r="A728" s="125"/>
      <c r="I728" s="106"/>
    </row>
    <row r="729" spans="1:9" s="107" customFormat="1" x14ac:dyDescent="0.2">
      <c r="A729" s="125"/>
      <c r="I729" s="106"/>
    </row>
    <row r="730" spans="1:9" s="107" customFormat="1" x14ac:dyDescent="0.2">
      <c r="A730" s="125"/>
      <c r="I730" s="106"/>
    </row>
    <row r="731" spans="1:9" s="107" customFormat="1" x14ac:dyDescent="0.2">
      <c r="A731" s="125"/>
      <c r="I731" s="106"/>
    </row>
    <row r="732" spans="1:9" s="107" customFormat="1" x14ac:dyDescent="0.2">
      <c r="A732" s="125"/>
      <c r="I732" s="106"/>
    </row>
    <row r="733" spans="1:9" s="107" customFormat="1" x14ac:dyDescent="0.2">
      <c r="A733" s="125"/>
      <c r="I733" s="106"/>
    </row>
    <row r="734" spans="1:9" s="107" customFormat="1" x14ac:dyDescent="0.2">
      <c r="A734" s="125"/>
      <c r="I734" s="106"/>
    </row>
    <row r="735" spans="1:9" s="107" customFormat="1" x14ac:dyDescent="0.2">
      <c r="A735" s="125"/>
      <c r="I735" s="106"/>
    </row>
    <row r="736" spans="1:9" s="107" customFormat="1" x14ac:dyDescent="0.2">
      <c r="A736" s="125"/>
      <c r="I736" s="106"/>
    </row>
    <row r="737" spans="1:9" s="107" customFormat="1" x14ac:dyDescent="0.2">
      <c r="A737" s="125"/>
      <c r="I737" s="106"/>
    </row>
    <row r="738" spans="1:9" s="107" customFormat="1" x14ac:dyDescent="0.2">
      <c r="A738" s="125"/>
      <c r="I738" s="106"/>
    </row>
    <row r="739" spans="1:9" s="107" customFormat="1" x14ac:dyDescent="0.2">
      <c r="A739" s="125"/>
      <c r="I739" s="106"/>
    </row>
    <row r="740" spans="1:9" s="107" customFormat="1" x14ac:dyDescent="0.2">
      <c r="A740" s="125"/>
      <c r="I740" s="106"/>
    </row>
    <row r="741" spans="1:9" s="107" customFormat="1" x14ac:dyDescent="0.2">
      <c r="A741" s="125"/>
      <c r="I741" s="106"/>
    </row>
    <row r="742" spans="1:9" s="107" customFormat="1" x14ac:dyDescent="0.2">
      <c r="A742" s="125"/>
      <c r="I742" s="106"/>
    </row>
    <row r="743" spans="1:9" s="107" customFormat="1" x14ac:dyDescent="0.2">
      <c r="A743" s="125"/>
      <c r="I743" s="106"/>
    </row>
    <row r="744" spans="1:9" s="107" customFormat="1" x14ac:dyDescent="0.2">
      <c r="A744" s="125"/>
      <c r="I744" s="106"/>
    </row>
    <row r="745" spans="1:9" s="107" customFormat="1" x14ac:dyDescent="0.2">
      <c r="A745" s="125"/>
      <c r="I745" s="106"/>
    </row>
    <row r="746" spans="1:9" s="107" customFormat="1" x14ac:dyDescent="0.2">
      <c r="A746" s="125"/>
      <c r="I746" s="106"/>
    </row>
    <row r="747" spans="1:9" s="107" customFormat="1" x14ac:dyDescent="0.2">
      <c r="A747" s="125"/>
      <c r="I747" s="106"/>
    </row>
    <row r="748" spans="1:9" s="107" customFormat="1" x14ac:dyDescent="0.2">
      <c r="A748" s="125"/>
      <c r="I748" s="106"/>
    </row>
    <row r="749" spans="1:9" s="107" customFormat="1" x14ac:dyDescent="0.2">
      <c r="A749" s="125"/>
      <c r="I749" s="106"/>
    </row>
    <row r="750" spans="1:9" s="107" customFormat="1" x14ac:dyDescent="0.2">
      <c r="A750" s="125"/>
      <c r="I750" s="106"/>
    </row>
    <row r="751" spans="1:9" s="107" customFormat="1" x14ac:dyDescent="0.2">
      <c r="A751" s="125"/>
      <c r="I751" s="106"/>
    </row>
    <row r="752" spans="1:9" s="107" customFormat="1" x14ac:dyDescent="0.2">
      <c r="A752" s="125"/>
      <c r="I752" s="106"/>
    </row>
    <row r="753" spans="1:9" s="107" customFormat="1" x14ac:dyDescent="0.2">
      <c r="A753" s="125"/>
      <c r="I753" s="106"/>
    </row>
    <row r="754" spans="1:9" s="107" customFormat="1" x14ac:dyDescent="0.2">
      <c r="A754" s="125"/>
      <c r="I754" s="106"/>
    </row>
    <row r="755" spans="1:9" s="107" customFormat="1" x14ac:dyDescent="0.2">
      <c r="A755" s="125"/>
      <c r="I755" s="106"/>
    </row>
    <row r="756" spans="1:9" s="107" customFormat="1" x14ac:dyDescent="0.2">
      <c r="A756" s="125"/>
      <c r="I756" s="106"/>
    </row>
    <row r="757" spans="1:9" s="107" customFormat="1" x14ac:dyDescent="0.2">
      <c r="A757" s="125"/>
      <c r="I757" s="106"/>
    </row>
    <row r="758" spans="1:9" s="107" customFormat="1" x14ac:dyDescent="0.2">
      <c r="A758" s="125"/>
      <c r="I758" s="106"/>
    </row>
    <row r="759" spans="1:9" s="107" customFormat="1" x14ac:dyDescent="0.2">
      <c r="A759" s="125"/>
      <c r="I759" s="106"/>
    </row>
    <row r="760" spans="1:9" s="107" customFormat="1" x14ac:dyDescent="0.2">
      <c r="A760" s="125"/>
      <c r="I760" s="106"/>
    </row>
    <row r="761" spans="1:9" s="107" customFormat="1" x14ac:dyDescent="0.2">
      <c r="A761" s="125"/>
      <c r="I761" s="106"/>
    </row>
    <row r="762" spans="1:9" s="107" customFormat="1" x14ac:dyDescent="0.2">
      <c r="A762" s="125"/>
      <c r="I762" s="106"/>
    </row>
    <row r="763" spans="1:9" s="107" customFormat="1" x14ac:dyDescent="0.2">
      <c r="A763" s="125"/>
      <c r="I763" s="106"/>
    </row>
    <row r="764" spans="1:9" s="107" customFormat="1" x14ac:dyDescent="0.2">
      <c r="A764" s="125"/>
      <c r="I764" s="106"/>
    </row>
    <row r="765" spans="1:9" s="107" customFormat="1" x14ac:dyDescent="0.2">
      <c r="A765" s="125"/>
      <c r="I765" s="106"/>
    </row>
    <row r="766" spans="1:9" s="107" customFormat="1" x14ac:dyDescent="0.2">
      <c r="A766" s="125"/>
      <c r="I766" s="106"/>
    </row>
    <row r="767" spans="1:9" s="107" customFormat="1" x14ac:dyDescent="0.2">
      <c r="A767" s="125"/>
      <c r="I767" s="106"/>
    </row>
    <row r="768" spans="1:9" s="107" customFormat="1" x14ac:dyDescent="0.2">
      <c r="A768" s="125"/>
      <c r="I768" s="106"/>
    </row>
    <row r="769" spans="1:9" s="107" customFormat="1" x14ac:dyDescent="0.2">
      <c r="A769" s="125"/>
      <c r="I769" s="106"/>
    </row>
    <row r="770" spans="1:9" s="107" customFormat="1" x14ac:dyDescent="0.2">
      <c r="A770" s="125"/>
      <c r="I770" s="106"/>
    </row>
    <row r="771" spans="1:9" s="107" customFormat="1" x14ac:dyDescent="0.2">
      <c r="A771" s="125"/>
      <c r="I771" s="106"/>
    </row>
    <row r="772" spans="1:9" s="107" customFormat="1" x14ac:dyDescent="0.2">
      <c r="A772" s="125"/>
      <c r="I772" s="106"/>
    </row>
    <row r="773" spans="1:9" s="107" customFormat="1" x14ac:dyDescent="0.2">
      <c r="A773" s="125"/>
      <c r="I773" s="106"/>
    </row>
  </sheetData>
  <mergeCells count="47">
    <mergeCell ref="A45:C45"/>
    <mergeCell ref="A40:C40"/>
    <mergeCell ref="A41:A44"/>
    <mergeCell ref="B41:C41"/>
    <mergeCell ref="B42:C42"/>
    <mergeCell ref="B43:C43"/>
    <mergeCell ref="B44:C44"/>
    <mergeCell ref="A33:B34"/>
    <mergeCell ref="A35:C35"/>
    <mergeCell ref="A36:A39"/>
    <mergeCell ref="B36:C36"/>
    <mergeCell ref="B37:C37"/>
    <mergeCell ref="B38:C38"/>
    <mergeCell ref="B39:C39"/>
    <mergeCell ref="A27:C27"/>
    <mergeCell ref="A28:C28"/>
    <mergeCell ref="A29:A32"/>
    <mergeCell ref="B29:C29"/>
    <mergeCell ref="B30:C30"/>
    <mergeCell ref="B31:C31"/>
    <mergeCell ref="B32:C32"/>
    <mergeCell ref="A22:C22"/>
    <mergeCell ref="A23:A26"/>
    <mergeCell ref="B23:C23"/>
    <mergeCell ref="B24:C24"/>
    <mergeCell ref="B25:C25"/>
    <mergeCell ref="B26:C26"/>
    <mergeCell ref="A17:C17"/>
    <mergeCell ref="A18:A21"/>
    <mergeCell ref="B18:C18"/>
    <mergeCell ref="B19:C19"/>
    <mergeCell ref="B20:C20"/>
    <mergeCell ref="B21:C21"/>
    <mergeCell ref="A12:C12"/>
    <mergeCell ref="A13:A16"/>
    <mergeCell ref="B13:C13"/>
    <mergeCell ref="B14:C14"/>
    <mergeCell ref="B15:C15"/>
    <mergeCell ref="B16:C16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27:I28 I33:I35 I40 I45 I12:I22">
    <cfRule type="cellIs" dxfId="5" priority="6" stopIfTrue="1" operator="lessThan">
      <formula>H12</formula>
    </cfRule>
  </conditionalFormatting>
  <conditionalFormatting sqref="I23:I26">
    <cfRule type="cellIs" dxfId="4" priority="5" stopIfTrue="1" operator="lessThan">
      <formula>H23</formula>
    </cfRule>
  </conditionalFormatting>
  <conditionalFormatting sqref="I29:I32">
    <cfRule type="cellIs" dxfId="3" priority="4" stopIfTrue="1" operator="lessThan">
      <formula>H29</formula>
    </cfRule>
  </conditionalFormatting>
  <conditionalFormatting sqref="I36:I39">
    <cfRule type="cellIs" dxfId="2" priority="3" stopIfTrue="1" operator="lessThan">
      <formula>H36</formula>
    </cfRule>
  </conditionalFormatting>
  <conditionalFormatting sqref="I41:I44">
    <cfRule type="cellIs" dxfId="1" priority="2" stopIfTrue="1" operator="lessThan">
      <formula>H41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1"/>
  </sheetPr>
  <dimension ref="A1:J28"/>
  <sheetViews>
    <sheetView showGridLines="0" view="pageBreakPreview" topLeftCell="A3" zoomScaleNormal="100" zoomScaleSheetLayoutView="100" workbookViewId="0">
      <selection activeCell="J10" sqref="J10"/>
    </sheetView>
  </sheetViews>
  <sheetFormatPr defaultRowHeight="12.75" x14ac:dyDescent="0.2"/>
  <cols>
    <col min="1" max="1" width="5.140625" customWidth="1"/>
    <col min="2" max="2" width="23.28515625" customWidth="1"/>
    <col min="3" max="3" width="19.42578125" customWidth="1"/>
    <col min="4" max="4" width="14.140625" customWidth="1"/>
    <col min="5" max="5" width="13.140625" customWidth="1"/>
    <col min="6" max="6" width="11.28515625" customWidth="1"/>
    <col min="7" max="7" width="11.85546875" customWidth="1"/>
    <col min="8" max="8" width="9.85546875" customWidth="1"/>
    <col min="9" max="9" width="10.42578125" customWidth="1"/>
  </cols>
  <sheetData>
    <row r="1" spans="1:10" ht="10.5" hidden="1" customHeight="1" x14ac:dyDescent="0.2"/>
    <row r="2" spans="1:10" hidden="1" x14ac:dyDescent="0.2"/>
    <row r="3" spans="1:10" ht="17.25" customHeight="1" thickBot="1" x14ac:dyDescent="0.25">
      <c r="A3" s="2"/>
      <c r="B3" s="1"/>
      <c r="C3" s="1"/>
      <c r="D3" s="1"/>
      <c r="E3" s="1"/>
      <c r="F3" s="1"/>
      <c r="G3" s="1"/>
      <c r="H3" s="1"/>
      <c r="I3" s="30"/>
    </row>
    <row r="4" spans="1:10" ht="15.75" thickTop="1" x14ac:dyDescent="0.2">
      <c r="A4" s="277" t="s">
        <v>11</v>
      </c>
      <c r="B4" s="278"/>
      <c r="C4" s="278"/>
      <c r="D4" s="278"/>
      <c r="E4" s="278"/>
      <c r="F4" s="278"/>
      <c r="G4" s="278"/>
      <c r="H4" s="278"/>
      <c r="I4" s="153"/>
    </row>
    <row r="5" spans="1:10" x14ac:dyDescent="0.2">
      <c r="A5" s="279"/>
      <c r="B5" s="280"/>
      <c r="C5" s="280"/>
      <c r="D5" s="280"/>
      <c r="E5" s="280"/>
      <c r="F5" s="280"/>
      <c r="G5" s="280"/>
      <c r="H5" s="280"/>
      <c r="I5" s="154"/>
    </row>
    <row r="6" spans="1:10" ht="33.75" customHeight="1" x14ac:dyDescent="0.2">
      <c r="A6" s="279"/>
      <c r="B6" s="280"/>
      <c r="C6" s="280"/>
      <c r="D6" s="280"/>
      <c r="E6" s="280"/>
      <c r="F6" s="280"/>
      <c r="G6" s="280"/>
      <c r="H6" s="280"/>
      <c r="I6" s="154"/>
    </row>
    <row r="7" spans="1:10" ht="20.25" customHeight="1" x14ac:dyDescent="0.2">
      <c r="A7" s="281" t="s">
        <v>81</v>
      </c>
      <c r="B7" s="282"/>
      <c r="C7" s="283"/>
      <c r="D7" s="290" t="s">
        <v>131</v>
      </c>
      <c r="E7" s="290" t="s">
        <v>132</v>
      </c>
      <c r="F7" s="293" t="s">
        <v>85</v>
      </c>
      <c r="G7" s="296" t="s">
        <v>84</v>
      </c>
      <c r="H7" s="299" t="s">
        <v>83</v>
      </c>
      <c r="I7" s="300"/>
    </row>
    <row r="8" spans="1:10" ht="12.75" customHeight="1" x14ac:dyDescent="0.2">
      <c r="A8" s="284"/>
      <c r="B8" s="285"/>
      <c r="C8" s="286"/>
      <c r="D8" s="291"/>
      <c r="E8" s="291"/>
      <c r="F8" s="294"/>
      <c r="G8" s="297"/>
      <c r="H8" s="301" t="s">
        <v>72</v>
      </c>
      <c r="I8" s="302" t="s">
        <v>73</v>
      </c>
    </row>
    <row r="9" spans="1:10" ht="22.5" customHeight="1" x14ac:dyDescent="0.2">
      <c r="A9" s="287"/>
      <c r="B9" s="288"/>
      <c r="C9" s="289"/>
      <c r="D9" s="292"/>
      <c r="E9" s="292"/>
      <c r="F9" s="295"/>
      <c r="G9" s="298"/>
      <c r="H9" s="301"/>
      <c r="I9" s="302"/>
    </row>
    <row r="10" spans="1:10" ht="49.5" hidden="1" customHeight="1" x14ac:dyDescent="0.2">
      <c r="A10" s="24" t="s">
        <v>86</v>
      </c>
      <c r="B10" s="25"/>
      <c r="C10" s="25"/>
      <c r="D10" s="25" t="s">
        <v>69</v>
      </c>
      <c r="E10" s="25" t="s">
        <v>70</v>
      </c>
      <c r="G10" s="26"/>
      <c r="H10" s="7"/>
      <c r="I10" s="23"/>
      <c r="J10" s="25" t="s">
        <v>71</v>
      </c>
    </row>
    <row r="11" spans="1:10" ht="49.5" hidden="1" customHeight="1" x14ac:dyDescent="0.2">
      <c r="A11" s="6" t="s">
        <v>121</v>
      </c>
      <c r="B11" s="7"/>
      <c r="C11" s="7"/>
      <c r="D11" s="7"/>
      <c r="E11" s="7"/>
      <c r="F11" s="7"/>
      <c r="G11" s="27"/>
      <c r="H11" s="7"/>
      <c r="I11" s="23"/>
    </row>
    <row r="12" spans="1:10" ht="42.75" customHeight="1" x14ac:dyDescent="0.2">
      <c r="A12" s="269" t="s">
        <v>15</v>
      </c>
      <c r="B12" s="270"/>
      <c r="C12" s="270"/>
      <c r="D12" s="165">
        <v>37788</v>
      </c>
      <c r="E12" s="165">
        <v>40362</v>
      </c>
      <c r="F12" s="166">
        <f>E12-D12</f>
        <v>2574</v>
      </c>
      <c r="G12" s="167">
        <f t="shared" ref="G12:G26" si="0">IF(OR(D12=0,E12=0),"***",F12/D12*100)</f>
        <v>6.8116862496030484</v>
      </c>
      <c r="H12" s="168"/>
      <c r="I12" s="169"/>
    </row>
    <row r="13" spans="1:10" ht="46.5" customHeight="1" x14ac:dyDescent="0.2">
      <c r="A13" s="271" t="s">
        <v>92</v>
      </c>
      <c r="B13" s="272" t="s">
        <v>16</v>
      </c>
      <c r="C13" s="272"/>
      <c r="D13" s="170">
        <v>26516</v>
      </c>
      <c r="E13" s="170">
        <v>27817</v>
      </c>
      <c r="F13" s="170">
        <f t="shared" ref="F13:F26" si="1">E13-D13</f>
        <v>1301</v>
      </c>
      <c r="G13" s="171">
        <f t="shared" si="0"/>
        <v>4.9064715643385126</v>
      </c>
      <c r="H13" s="172">
        <f>IF(OR(D13=0,D$12=0),"***",D13/D$12*100)</f>
        <v>70.170424473377793</v>
      </c>
      <c r="I13" s="173">
        <f>IF(OR(E13=0,E$12=0),"***",E13/E$12*100)</f>
        <v>68.918784995788116</v>
      </c>
    </row>
    <row r="14" spans="1:10" ht="40.5" customHeight="1" x14ac:dyDescent="0.2">
      <c r="A14" s="271"/>
      <c r="B14" s="273" t="s">
        <v>17</v>
      </c>
      <c r="C14" s="274"/>
      <c r="D14" s="170">
        <v>11272</v>
      </c>
      <c r="E14" s="170">
        <v>12545</v>
      </c>
      <c r="F14" s="170">
        <f t="shared" si="1"/>
        <v>1273</v>
      </c>
      <c r="G14" s="171">
        <f t="shared" si="0"/>
        <v>11.293470546486869</v>
      </c>
      <c r="H14" s="172">
        <f>IF(OR(D14=0,D$12=0),"***",D14/D$12*100)</f>
        <v>29.829575526622211</v>
      </c>
      <c r="I14" s="173">
        <f>IF(OR(E14=0,E$12=0),"***",E14/E$12*100)</f>
        <v>31.081215004211881</v>
      </c>
    </row>
    <row r="15" spans="1:10" ht="81" customHeight="1" x14ac:dyDescent="0.2">
      <c r="A15" s="275" t="s">
        <v>18</v>
      </c>
      <c r="B15" s="276"/>
      <c r="C15" s="276"/>
      <c r="D15" s="174">
        <v>2368</v>
      </c>
      <c r="E15" s="174">
        <v>2568</v>
      </c>
      <c r="F15" s="174">
        <f t="shared" si="1"/>
        <v>200</v>
      </c>
      <c r="G15" s="175">
        <f t="shared" si="0"/>
        <v>8.4459459459459456</v>
      </c>
      <c r="H15" s="176"/>
      <c r="I15" s="177"/>
    </row>
    <row r="16" spans="1:10" ht="40.5" customHeight="1" x14ac:dyDescent="0.2">
      <c r="A16" s="265" t="s">
        <v>19</v>
      </c>
      <c r="B16" s="266"/>
      <c r="C16" s="266"/>
      <c r="D16" s="166">
        <v>2141</v>
      </c>
      <c r="E16" s="166">
        <v>2292</v>
      </c>
      <c r="F16" s="166">
        <f t="shared" si="1"/>
        <v>151</v>
      </c>
      <c r="G16" s="167">
        <f t="shared" si="0"/>
        <v>7.0527790751985053</v>
      </c>
      <c r="H16" s="168"/>
      <c r="I16" s="178"/>
    </row>
    <row r="17" spans="1:9" ht="45" customHeight="1" x14ac:dyDescent="0.2">
      <c r="A17" s="265" t="s">
        <v>133</v>
      </c>
      <c r="B17" s="266"/>
      <c r="C17" s="266"/>
      <c r="D17" s="166">
        <v>8</v>
      </c>
      <c r="E17" s="166">
        <v>9</v>
      </c>
      <c r="F17" s="166">
        <f>E17-D17</f>
        <v>1</v>
      </c>
      <c r="G17" s="167">
        <f>IF(OR(D17=0,E17=0),"***",F17/D17*100)</f>
        <v>12.5</v>
      </c>
      <c r="H17" s="168"/>
      <c r="I17" s="178"/>
    </row>
    <row r="18" spans="1:9" ht="49.15" customHeight="1" x14ac:dyDescent="0.2">
      <c r="A18" s="265" t="s">
        <v>134</v>
      </c>
      <c r="B18" s="266"/>
      <c r="C18" s="266"/>
      <c r="D18" s="166">
        <v>8</v>
      </c>
      <c r="E18" s="166">
        <v>7</v>
      </c>
      <c r="F18" s="166">
        <f>E18-D18</f>
        <v>-1</v>
      </c>
      <c r="G18" s="167">
        <f>IF(OR(D18=0,E18=0),"***",F18/D18*100)</f>
        <v>-12.5</v>
      </c>
      <c r="H18" s="168"/>
      <c r="I18" s="178"/>
    </row>
    <row r="19" spans="1:9" ht="26.25" customHeight="1" x14ac:dyDescent="0.2">
      <c r="A19" s="265" t="s">
        <v>0</v>
      </c>
      <c r="B19" s="266"/>
      <c r="C19" s="266"/>
      <c r="D19" s="166">
        <v>623</v>
      </c>
      <c r="E19" s="166">
        <v>699</v>
      </c>
      <c r="F19" s="166">
        <f t="shared" si="1"/>
        <v>76</v>
      </c>
      <c r="G19" s="167">
        <f t="shared" si="0"/>
        <v>12.199036918138042</v>
      </c>
      <c r="H19" s="168"/>
      <c r="I19" s="169"/>
    </row>
    <row r="20" spans="1:9" ht="43.5" customHeight="1" x14ac:dyDescent="0.2">
      <c r="A20" s="267" t="s">
        <v>20</v>
      </c>
      <c r="B20" s="268"/>
      <c r="C20" s="268"/>
      <c r="D20" s="179">
        <v>1333</v>
      </c>
      <c r="E20" s="179">
        <v>1626</v>
      </c>
      <c r="F20" s="179">
        <f t="shared" si="1"/>
        <v>293</v>
      </c>
      <c r="G20" s="180">
        <f t="shared" si="0"/>
        <v>21.980495123780948</v>
      </c>
      <c r="H20" s="181">
        <f>IF(OR(D20=0,D$19=0),"***",D20/D$19*100)</f>
        <v>213.96468699839488</v>
      </c>
      <c r="I20" s="182">
        <f>IF(OR(E20=0,E$19=0),"***",E20/E$19*100)</f>
        <v>232.61802575107296</v>
      </c>
    </row>
    <row r="21" spans="1:9" ht="81" customHeight="1" x14ac:dyDescent="0.2">
      <c r="A21" s="263" t="s">
        <v>1</v>
      </c>
      <c r="B21" s="264"/>
      <c r="C21" s="264"/>
      <c r="D21" s="183">
        <v>1122</v>
      </c>
      <c r="E21" s="183">
        <v>1264</v>
      </c>
      <c r="F21" s="183">
        <f t="shared" si="1"/>
        <v>142</v>
      </c>
      <c r="G21" s="184">
        <f t="shared" si="0"/>
        <v>12.655971479500892</v>
      </c>
      <c r="H21" s="185"/>
      <c r="I21" s="186"/>
    </row>
    <row r="22" spans="1:9" ht="47.25" customHeight="1" x14ac:dyDescent="0.2">
      <c r="A22" s="263" t="s">
        <v>5</v>
      </c>
      <c r="B22" s="264"/>
      <c r="C22" s="264"/>
      <c r="D22" s="183">
        <v>18</v>
      </c>
      <c r="E22" s="183">
        <v>9</v>
      </c>
      <c r="F22" s="183">
        <f t="shared" si="1"/>
        <v>-9</v>
      </c>
      <c r="G22" s="184">
        <f t="shared" si="0"/>
        <v>-50</v>
      </c>
      <c r="H22" s="185"/>
      <c r="I22" s="186"/>
    </row>
    <row r="23" spans="1:9" ht="42.75" customHeight="1" x14ac:dyDescent="0.2">
      <c r="A23" s="259" t="s">
        <v>13</v>
      </c>
      <c r="B23" s="260"/>
      <c r="C23" s="260"/>
      <c r="D23" s="183">
        <v>12867</v>
      </c>
      <c r="E23" s="183">
        <v>11526</v>
      </c>
      <c r="F23" s="187">
        <f t="shared" si="1"/>
        <v>-1341</v>
      </c>
      <c r="G23" s="188">
        <f t="shared" si="0"/>
        <v>-10.422009792492421</v>
      </c>
      <c r="H23" s="189"/>
      <c r="I23" s="177"/>
    </row>
    <row r="24" spans="1:9" ht="60.75" customHeight="1" x14ac:dyDescent="0.2">
      <c r="A24" s="259" t="s">
        <v>2</v>
      </c>
      <c r="B24" s="260"/>
      <c r="C24" s="260"/>
      <c r="D24" s="183">
        <v>1239</v>
      </c>
      <c r="E24" s="183">
        <v>1329</v>
      </c>
      <c r="F24" s="190">
        <f t="shared" si="1"/>
        <v>90</v>
      </c>
      <c r="G24" s="191">
        <f t="shared" si="0"/>
        <v>7.2639225181598057</v>
      </c>
      <c r="H24" s="192">
        <f>IF(OR(D24=0,D$23=0),"***",D24/D$23*100)</f>
        <v>9.6292842154348328</v>
      </c>
      <c r="I24" s="186">
        <f>IF(OR(E24=0,E$23=0),"***",E24/E$23*100)</f>
        <v>11.53045288912025</v>
      </c>
    </row>
    <row r="25" spans="1:9" ht="57" customHeight="1" x14ac:dyDescent="0.2">
      <c r="A25" s="259" t="s">
        <v>14</v>
      </c>
      <c r="B25" s="260"/>
      <c r="C25" s="260"/>
      <c r="D25" s="183">
        <v>104</v>
      </c>
      <c r="E25" s="183">
        <v>80</v>
      </c>
      <c r="F25" s="190">
        <f t="shared" si="1"/>
        <v>-24</v>
      </c>
      <c r="G25" s="191">
        <f t="shared" si="0"/>
        <v>-23.076923076923077</v>
      </c>
      <c r="H25" s="192"/>
      <c r="I25" s="186"/>
    </row>
    <row r="26" spans="1:9" ht="43.5" customHeight="1" thickBot="1" x14ac:dyDescent="0.25">
      <c r="A26" s="261" t="s">
        <v>9</v>
      </c>
      <c r="B26" s="262"/>
      <c r="C26" s="262"/>
      <c r="D26" s="193">
        <v>3591</v>
      </c>
      <c r="E26" s="193">
        <v>3324</v>
      </c>
      <c r="F26" s="194">
        <f t="shared" si="1"/>
        <v>-267</v>
      </c>
      <c r="G26" s="195">
        <f t="shared" si="0"/>
        <v>-7.4352548036758561</v>
      </c>
      <c r="H26" s="196"/>
      <c r="I26" s="197"/>
    </row>
    <row r="27" spans="1:9" ht="13.5" hidden="1" thickTop="1" x14ac:dyDescent="0.2">
      <c r="D27" s="1" t="s">
        <v>71</v>
      </c>
      <c r="E27" s="1" t="s">
        <v>71</v>
      </c>
    </row>
    <row r="28" spans="1:9" ht="13.5" thickTop="1" x14ac:dyDescent="0.2"/>
  </sheetData>
  <mergeCells count="25">
    <mergeCell ref="A4:H6"/>
    <mergeCell ref="A7:C9"/>
    <mergeCell ref="D7:D9"/>
    <mergeCell ref="E7:E9"/>
    <mergeCell ref="F7:F9"/>
    <mergeCell ref="G7:G9"/>
    <mergeCell ref="H7:I7"/>
    <mergeCell ref="H8:H9"/>
    <mergeCell ref="I8:I9"/>
    <mergeCell ref="A12:C12"/>
    <mergeCell ref="A13:A14"/>
    <mergeCell ref="B13:C13"/>
    <mergeCell ref="B14:C14"/>
    <mergeCell ref="A15:C15"/>
    <mergeCell ref="A16:C16"/>
    <mergeCell ref="A17:C17"/>
    <mergeCell ref="A18:C18"/>
    <mergeCell ref="A19:C19"/>
    <mergeCell ref="A20:C20"/>
    <mergeCell ref="A25:C25"/>
    <mergeCell ref="A26:C26"/>
    <mergeCell ref="A21:C21"/>
    <mergeCell ref="A22:C22"/>
    <mergeCell ref="A23:C23"/>
    <mergeCell ref="A24:C24"/>
  </mergeCells>
  <printOptions horizontalCentered="1"/>
  <pageMargins left="0.47244094488188981" right="0.47244094488188981" top="0.59055118110236227" bottom="0.59055118110236227" header="0.19685039370078741" footer="0.19685039370078741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indexed="11"/>
    <pageSetUpPr fitToPage="1"/>
  </sheetPr>
  <dimension ref="A1:J49"/>
  <sheetViews>
    <sheetView showGridLines="0" showZeros="0" showOutlineSymbols="0" topLeftCell="A4" workbookViewId="0">
      <selection activeCell="G10" sqref="G10"/>
    </sheetView>
  </sheetViews>
  <sheetFormatPr defaultColWidth="9.140625" defaultRowHeight="12.75" x14ac:dyDescent="0.2"/>
  <cols>
    <col min="1" max="1" width="10.7109375" style="1" customWidth="1"/>
    <col min="2" max="2" width="12.5703125" style="1" customWidth="1"/>
    <col min="3" max="3" width="37" style="1" customWidth="1"/>
    <col min="4" max="4" width="15.140625" style="1" customWidth="1"/>
    <col min="5" max="5" width="12.42578125" style="1" customWidth="1"/>
    <col min="6" max="6" width="0.42578125" style="1" hidden="1" customWidth="1"/>
    <col min="7" max="7" width="14.28515625" style="1" customWidth="1"/>
    <col min="8" max="8" width="13.28515625" style="1" customWidth="1"/>
    <col min="9" max="9" width="14.85546875" style="2" customWidth="1"/>
    <col min="10" max="16384" width="9.140625" style="2"/>
  </cols>
  <sheetData>
    <row r="1" spans="1:10" ht="16.5" hidden="1" customHeight="1" thickBot="1" x14ac:dyDescent="0.25">
      <c r="A1" s="59"/>
    </row>
    <row r="2" spans="1:10" ht="18.75" hidden="1" customHeight="1" thickBot="1" x14ac:dyDescent="0.25"/>
    <row r="3" spans="1:10" ht="32.25" hidden="1" customHeight="1" thickBot="1" x14ac:dyDescent="0.25"/>
    <row r="4" spans="1:10" ht="25.5" customHeight="1" thickBot="1" x14ac:dyDescent="0.25">
      <c r="I4" s="61"/>
    </row>
    <row r="5" spans="1:10" ht="32.25" hidden="1" customHeight="1" thickBot="1" x14ac:dyDescent="0.25"/>
    <row r="6" spans="1:10" ht="71.25" customHeight="1" thickTop="1" x14ac:dyDescent="0.2">
      <c r="A6" s="334" t="s">
        <v>122</v>
      </c>
      <c r="B6" s="335"/>
      <c r="C6" s="335"/>
      <c r="D6" s="335"/>
      <c r="E6" s="335"/>
      <c r="F6" s="335"/>
      <c r="G6" s="335"/>
      <c r="H6" s="335"/>
      <c r="I6" s="336"/>
      <c r="J6" s="62"/>
    </row>
    <row r="7" spans="1:10" ht="18" customHeight="1" x14ac:dyDescent="0.2">
      <c r="A7" s="9"/>
      <c r="B7" s="10"/>
      <c r="C7" s="10"/>
      <c r="D7" s="290" t="s">
        <v>131</v>
      </c>
      <c r="E7" s="290" t="s">
        <v>132</v>
      </c>
      <c r="F7" s="63"/>
      <c r="G7" s="296" t="s">
        <v>84</v>
      </c>
      <c r="H7" s="337" t="s">
        <v>83</v>
      </c>
      <c r="I7" s="338"/>
    </row>
    <row r="8" spans="1:10" x14ac:dyDescent="0.2">
      <c r="A8" s="164"/>
      <c r="B8" s="64"/>
      <c r="C8" s="64"/>
      <c r="D8" s="291"/>
      <c r="E8" s="291"/>
      <c r="F8" s="65"/>
      <c r="G8" s="297"/>
      <c r="H8" s="339" t="s">
        <v>72</v>
      </c>
      <c r="I8" s="338" t="s">
        <v>73</v>
      </c>
    </row>
    <row r="9" spans="1:10" ht="13.5" thickBot="1" x14ac:dyDescent="0.25">
      <c r="A9" s="164"/>
      <c r="B9" s="64"/>
      <c r="C9" s="64"/>
      <c r="D9" s="292"/>
      <c r="E9" s="292"/>
      <c r="F9" s="66" t="s">
        <v>85</v>
      </c>
      <c r="G9" s="298"/>
      <c r="H9" s="339"/>
      <c r="I9" s="338"/>
    </row>
    <row r="10" spans="1:10" ht="13.5" hidden="1" thickBot="1" x14ac:dyDescent="0.25">
      <c r="A10" s="67" t="s">
        <v>86</v>
      </c>
      <c r="B10" s="68"/>
      <c r="C10" s="68"/>
      <c r="D10" s="69" t="s">
        <v>69</v>
      </c>
      <c r="E10" s="69" t="s">
        <v>70</v>
      </c>
      <c r="F10" s="69"/>
      <c r="G10" s="69" t="s">
        <v>71</v>
      </c>
      <c r="H10" s="70"/>
      <c r="I10" s="60"/>
    </row>
    <row r="11" spans="1:10" ht="13.5" hidden="1" thickBot="1" x14ac:dyDescent="0.25">
      <c r="A11" s="58" t="s">
        <v>121</v>
      </c>
      <c r="B11" s="8"/>
      <c r="C11" s="8"/>
      <c r="D11" s="71"/>
      <c r="E11" s="71"/>
      <c r="F11" s="71"/>
      <c r="G11" s="71"/>
      <c r="H11" s="72"/>
      <c r="I11" s="60"/>
    </row>
    <row r="12" spans="1:10" s="57" customFormat="1" ht="24.75" customHeight="1" thickTop="1" thickBot="1" x14ac:dyDescent="0.25">
      <c r="A12" s="332" t="s">
        <v>123</v>
      </c>
      <c r="B12" s="333"/>
      <c r="C12" s="333"/>
      <c r="D12" s="159">
        <v>274</v>
      </c>
      <c r="E12" s="85">
        <v>293</v>
      </c>
      <c r="F12" s="86">
        <f>E12-D12</f>
        <v>19</v>
      </c>
      <c r="G12" s="87">
        <f t="shared" ref="G12:G40" si="0">IF(OR(D12=0,E12=0),"***",F12/D12*100)</f>
        <v>6.9343065693430654</v>
      </c>
      <c r="H12" s="162"/>
      <c r="I12" s="160"/>
    </row>
    <row r="13" spans="1:10" s="57" customFormat="1" ht="35.25" customHeight="1" x14ac:dyDescent="0.2">
      <c r="A13" s="309" t="s">
        <v>124</v>
      </c>
      <c r="B13" s="310"/>
      <c r="C13" s="310"/>
      <c r="D13" s="73">
        <v>17</v>
      </c>
      <c r="E13" s="73">
        <v>21</v>
      </c>
      <c r="F13" s="74">
        <f t="shared" ref="F13:F35" si="1">E13-D13</f>
        <v>4</v>
      </c>
      <c r="G13" s="75">
        <f t="shared" si="0"/>
        <v>23.52941176470588</v>
      </c>
      <c r="H13" s="75">
        <f>IF(OR(D12=0,D13=0),"***",D13/D12*100)</f>
        <v>6.2043795620437958</v>
      </c>
      <c r="I13" s="76">
        <f>IF(OR(E12=0,E13=0),"***",E13/E12*100)</f>
        <v>7.1672354948805461</v>
      </c>
    </row>
    <row r="14" spans="1:10" s="57" customFormat="1" ht="32.25" customHeight="1" x14ac:dyDescent="0.2">
      <c r="A14" s="311" t="s">
        <v>125</v>
      </c>
      <c r="B14" s="312"/>
      <c r="C14" s="312"/>
      <c r="D14" s="77">
        <v>56</v>
      </c>
      <c r="E14" s="77">
        <v>57</v>
      </c>
      <c r="F14" s="78">
        <f t="shared" si="1"/>
        <v>1</v>
      </c>
      <c r="G14" s="79">
        <f t="shared" si="0"/>
        <v>1.7857142857142856</v>
      </c>
      <c r="H14" s="79">
        <f>IF(OR(D12=0,D14=0),"***",D14/D12*100)</f>
        <v>20.437956204379564</v>
      </c>
      <c r="I14" s="80">
        <f>IF(OR(E12=0,E14=0),"***",E14/E12*100)</f>
        <v>19.453924914675767</v>
      </c>
    </row>
    <row r="15" spans="1:10" s="57" customFormat="1" ht="25.5" customHeight="1" x14ac:dyDescent="0.2">
      <c r="A15" s="313" t="s">
        <v>128</v>
      </c>
      <c r="B15" s="314"/>
      <c r="C15" s="315"/>
      <c r="D15" s="77">
        <v>53</v>
      </c>
      <c r="E15" s="77">
        <v>58</v>
      </c>
      <c r="F15" s="78">
        <f>E15-D15</f>
        <v>5</v>
      </c>
      <c r="G15" s="79">
        <f>IF(OR(D15=0,E15=0),"***",F15/D15*100)</f>
        <v>9.433962264150944</v>
      </c>
      <c r="H15" s="79">
        <f>IF(OR(D12=0,D15=0),"***",D15/D12*100)</f>
        <v>19.34306569343066</v>
      </c>
      <c r="I15" s="80">
        <f>IF(OR(E12=0,E15=0),"***",E15/E12*100)</f>
        <v>19.795221843003414</v>
      </c>
    </row>
    <row r="16" spans="1:10" s="57" customFormat="1" ht="21" customHeight="1" x14ac:dyDescent="0.2">
      <c r="A16" s="305" t="s">
        <v>126</v>
      </c>
      <c r="B16" s="306"/>
      <c r="C16" s="306"/>
      <c r="D16" s="81">
        <v>54</v>
      </c>
      <c r="E16" s="77">
        <v>56</v>
      </c>
      <c r="F16" s="78">
        <f t="shared" si="1"/>
        <v>2</v>
      </c>
      <c r="G16" s="79">
        <f t="shared" si="0"/>
        <v>3.7037037037037033</v>
      </c>
      <c r="H16" s="79">
        <f>IF(OR(D12=0,D16=0),"***",D16/D12*100)</f>
        <v>19.708029197080293</v>
      </c>
      <c r="I16" s="84">
        <f>IF(OR(E12=0,E16=0),"***",E16/E12*100)</f>
        <v>19.112627986348123</v>
      </c>
    </row>
    <row r="17" spans="1:9" s="57" customFormat="1" ht="28.5" customHeight="1" thickBot="1" x14ac:dyDescent="0.25">
      <c r="A17" s="305" t="s">
        <v>156</v>
      </c>
      <c r="B17" s="306"/>
      <c r="C17" s="306"/>
      <c r="D17" s="81">
        <v>67</v>
      </c>
      <c r="E17" s="81">
        <v>70</v>
      </c>
      <c r="F17" s="82">
        <f t="shared" ref="F17" si="2">E17-D17</f>
        <v>3</v>
      </c>
      <c r="G17" s="83">
        <f t="shared" ref="G17" si="3">IF(OR(D17=0,E17=0),"***",F17/D17*100)</f>
        <v>4.4776119402985071</v>
      </c>
      <c r="H17" s="83">
        <f>IF(OR(D13=0,D17=0),"***",D17/D13*100)</f>
        <v>394.11764705882354</v>
      </c>
      <c r="I17" s="84">
        <f>IF(OR(E13=0,E17=0),"***",E17/E13*100)</f>
        <v>333.33333333333337</v>
      </c>
    </row>
    <row r="18" spans="1:9" s="57" customFormat="1" ht="25.5" customHeight="1" thickBot="1" x14ac:dyDescent="0.25">
      <c r="A18" s="323" t="s">
        <v>140</v>
      </c>
      <c r="B18" s="324"/>
      <c r="C18" s="325"/>
      <c r="D18" s="85">
        <v>684</v>
      </c>
      <c r="E18" s="85">
        <v>855</v>
      </c>
      <c r="F18" s="86">
        <f>E18-D18</f>
        <v>171</v>
      </c>
      <c r="G18" s="87">
        <f>IF(OR(D18=0,E18=0),"***",F18/D18*100)</f>
        <v>25</v>
      </c>
      <c r="H18" s="87"/>
      <c r="I18" s="88"/>
    </row>
    <row r="19" spans="1:9" s="57" customFormat="1" ht="37.5" customHeight="1" x14ac:dyDescent="0.2">
      <c r="A19" s="326" t="s">
        <v>124</v>
      </c>
      <c r="B19" s="327"/>
      <c r="C19" s="328"/>
      <c r="D19" s="73">
        <v>54</v>
      </c>
      <c r="E19" s="73">
        <v>111</v>
      </c>
      <c r="F19" s="74">
        <f t="shared" si="1"/>
        <v>57</v>
      </c>
      <c r="G19" s="75">
        <f t="shared" si="0"/>
        <v>105.55555555555556</v>
      </c>
      <c r="H19" s="75">
        <f>IF(OR(D18=0,D19=0),"***",D19/D18*100)</f>
        <v>7.8947368421052628</v>
      </c>
      <c r="I19" s="76">
        <f>IF(OR(E18=0,E19=0),"***",E19/E18*100)</f>
        <v>12.982456140350877</v>
      </c>
    </row>
    <row r="20" spans="1:9" s="57" customFormat="1" ht="27" customHeight="1" x14ac:dyDescent="0.2">
      <c r="A20" s="329" t="s">
        <v>125</v>
      </c>
      <c r="B20" s="330"/>
      <c r="C20" s="331"/>
      <c r="D20" s="77">
        <v>165</v>
      </c>
      <c r="E20" s="77">
        <v>236</v>
      </c>
      <c r="F20" s="78">
        <f t="shared" si="1"/>
        <v>71</v>
      </c>
      <c r="G20" s="79">
        <f t="shared" si="0"/>
        <v>43.030303030303031</v>
      </c>
      <c r="H20" s="79">
        <f>IF(OR(D18=0,D20=0),"***",D20/D18*100)</f>
        <v>24.12280701754386</v>
      </c>
      <c r="I20" s="80">
        <f>IF(OR(E18=0,E20=0),"***",E20/E18*100)</f>
        <v>27.602339181286549</v>
      </c>
    </row>
    <row r="21" spans="1:9" s="57" customFormat="1" ht="25.5" customHeight="1" x14ac:dyDescent="0.2">
      <c r="A21" s="313" t="s">
        <v>128</v>
      </c>
      <c r="B21" s="314"/>
      <c r="C21" s="315"/>
      <c r="D21" s="77">
        <v>166</v>
      </c>
      <c r="E21" s="77">
        <v>170</v>
      </c>
      <c r="F21" s="78">
        <f>E21-D21</f>
        <v>4</v>
      </c>
      <c r="G21" s="79">
        <f>IF(OR(D21=0,E21=0),"***",F21/D21*100)</f>
        <v>2.4096385542168677</v>
      </c>
      <c r="H21" s="79">
        <f>IF(OR(D18=0,D21=0),"***",D21/D18*100)</f>
        <v>24.269005847953213</v>
      </c>
      <c r="I21" s="80">
        <f>IF(OR(E19=0,E21=0),"***",E21/E19*100)</f>
        <v>153.15315315315314</v>
      </c>
    </row>
    <row r="22" spans="1:9" s="57" customFormat="1" ht="24" customHeight="1" x14ac:dyDescent="0.2">
      <c r="A22" s="305" t="s">
        <v>126</v>
      </c>
      <c r="B22" s="321"/>
      <c r="C22" s="321"/>
      <c r="D22" s="81">
        <v>98</v>
      </c>
      <c r="E22" s="77">
        <v>135</v>
      </c>
      <c r="F22" s="78">
        <f t="shared" si="1"/>
        <v>37</v>
      </c>
      <c r="G22" s="79">
        <f t="shared" si="0"/>
        <v>37.755102040816325</v>
      </c>
      <c r="H22" s="79">
        <f>IF(OR(D18=0,D22=0),"***",D22/D18*100)</f>
        <v>14.327485380116958</v>
      </c>
      <c r="I22" s="84">
        <f>IF(OR(E18=0,E22=0),"***",E22/E18*100)</f>
        <v>15.789473684210526</v>
      </c>
    </row>
    <row r="23" spans="1:9" s="57" customFormat="1" ht="27" customHeight="1" thickBot="1" x14ac:dyDescent="0.25">
      <c r="A23" s="305" t="s">
        <v>156</v>
      </c>
      <c r="B23" s="306"/>
      <c r="C23" s="306"/>
      <c r="D23" s="81">
        <v>121</v>
      </c>
      <c r="E23" s="81">
        <v>95</v>
      </c>
      <c r="F23" s="82">
        <f t="shared" si="1"/>
        <v>-26</v>
      </c>
      <c r="G23" s="83">
        <f t="shared" si="0"/>
        <v>-21.487603305785125</v>
      </c>
      <c r="H23" s="83">
        <f>IF(OR(D19=0,D23=0),"***",D23/D19*100)</f>
        <v>224.0740740740741</v>
      </c>
      <c r="I23" s="84">
        <f>IF(OR(E19=0,E23=0),"***",E23/E19*100)</f>
        <v>85.585585585585591</v>
      </c>
    </row>
    <row r="24" spans="1:9" s="57" customFormat="1" ht="27" customHeight="1" thickBot="1" x14ac:dyDescent="0.25">
      <c r="A24" s="319" t="s">
        <v>129</v>
      </c>
      <c r="B24" s="322"/>
      <c r="C24" s="322"/>
      <c r="D24" s="85">
        <v>18</v>
      </c>
      <c r="E24" s="85">
        <v>22</v>
      </c>
      <c r="F24" s="86">
        <f>E24-D24</f>
        <v>4</v>
      </c>
      <c r="G24" s="87">
        <f>IF(OR(D24=0,E24=0),"***",F24/D24*100)</f>
        <v>22.222222222222221</v>
      </c>
      <c r="H24" s="87"/>
      <c r="I24" s="88"/>
    </row>
    <row r="25" spans="1:9" s="57" customFormat="1" ht="36.75" customHeight="1" x14ac:dyDescent="0.2">
      <c r="A25" s="309" t="s">
        <v>124</v>
      </c>
      <c r="B25" s="310"/>
      <c r="C25" s="310"/>
      <c r="D25" s="73">
        <v>2</v>
      </c>
      <c r="E25" s="73">
        <v>6</v>
      </c>
      <c r="F25" s="74">
        <f t="shared" si="1"/>
        <v>4</v>
      </c>
      <c r="G25" s="75">
        <f t="shared" si="0"/>
        <v>200</v>
      </c>
      <c r="H25" s="89">
        <f>IF(OR(D24=0,D25=0),"***",D25/D24*100)</f>
        <v>11.111111111111111</v>
      </c>
      <c r="I25" s="76">
        <f>IF(OR(E24=0,E25=0),"***",E25/E24*100)</f>
        <v>27.27272727272727</v>
      </c>
    </row>
    <row r="26" spans="1:9" s="57" customFormat="1" ht="24.75" customHeight="1" x14ac:dyDescent="0.2">
      <c r="A26" s="311" t="s">
        <v>125</v>
      </c>
      <c r="B26" s="312"/>
      <c r="C26" s="312"/>
      <c r="D26" s="77">
        <v>11</v>
      </c>
      <c r="E26" s="77">
        <v>13</v>
      </c>
      <c r="F26" s="78">
        <f t="shared" si="1"/>
        <v>2</v>
      </c>
      <c r="G26" s="79">
        <f t="shared" si="0"/>
        <v>18.181818181818183</v>
      </c>
      <c r="H26" s="90">
        <f>IF(OR(D24=0,D26=0),"***",D26/D24*100)</f>
        <v>61.111111111111114</v>
      </c>
      <c r="I26" s="80">
        <f>IF(OR(E24=0,E26=0),"***",E26/E24*100)</f>
        <v>59.090909090909093</v>
      </c>
    </row>
    <row r="27" spans="1:9" s="57" customFormat="1" ht="22.5" customHeight="1" x14ac:dyDescent="0.2">
      <c r="A27" s="313" t="s">
        <v>128</v>
      </c>
      <c r="B27" s="314"/>
      <c r="C27" s="315"/>
      <c r="D27" s="77">
        <v>0</v>
      </c>
      <c r="E27" s="77">
        <v>0</v>
      </c>
      <c r="F27" s="78">
        <f>E27-D27</f>
        <v>0</v>
      </c>
      <c r="G27" s="79" t="str">
        <f>IF(OR(D27=0,E27=0),"***",F27/D27*100)</f>
        <v>***</v>
      </c>
      <c r="H27" s="90" t="str">
        <f>IF(OR(D24=0,D27=0),"***",D27/D24*100)</f>
        <v>***</v>
      </c>
      <c r="I27" s="80" t="str">
        <f>IF(OR(E24=0,E27=0),"***",E27/E24*100)</f>
        <v>***</v>
      </c>
    </row>
    <row r="28" spans="1:9" s="57" customFormat="1" ht="23.25" customHeight="1" x14ac:dyDescent="0.2">
      <c r="A28" s="305" t="s">
        <v>126</v>
      </c>
      <c r="B28" s="321"/>
      <c r="C28" s="321"/>
      <c r="D28" s="81">
        <v>0</v>
      </c>
      <c r="E28" s="77">
        <v>0</v>
      </c>
      <c r="F28" s="78">
        <f t="shared" si="1"/>
        <v>0</v>
      </c>
      <c r="G28" s="79" t="str">
        <f t="shared" si="0"/>
        <v>***</v>
      </c>
      <c r="H28" s="90" t="str">
        <f>IF(OR(D24=0,D28=0),"***",D28/D24*100)</f>
        <v>***</v>
      </c>
      <c r="I28" s="84" t="str">
        <f>IF(OR(E24=0,E28=0),"***",E28/E24*100)</f>
        <v>***</v>
      </c>
    </row>
    <row r="29" spans="1:9" s="57" customFormat="1" ht="27" customHeight="1" thickBot="1" x14ac:dyDescent="0.25">
      <c r="A29" s="305" t="s">
        <v>156</v>
      </c>
      <c r="B29" s="306"/>
      <c r="C29" s="306"/>
      <c r="D29" s="81">
        <v>3</v>
      </c>
      <c r="E29" s="81">
        <v>2</v>
      </c>
      <c r="F29" s="82">
        <f t="shared" ref="F29" si="4">E29-D29</f>
        <v>-1</v>
      </c>
      <c r="G29" s="83">
        <f t="shared" ref="G29" si="5">IF(OR(D29=0,E29=0),"***",F29/D29*100)</f>
        <v>-33.333333333333329</v>
      </c>
      <c r="H29" s="83">
        <f>IF(OR(D25=0,D29=0),"***",D29/D25*100)</f>
        <v>150</v>
      </c>
      <c r="I29" s="84">
        <f>IF(OR(E25=0,E29=0),"***",E29/E25*100)</f>
        <v>33.333333333333329</v>
      </c>
    </row>
    <row r="30" spans="1:9" s="57" customFormat="1" ht="25.5" customHeight="1" thickBot="1" x14ac:dyDescent="0.25">
      <c r="A30" s="319" t="s">
        <v>99</v>
      </c>
      <c r="B30" s="320"/>
      <c r="C30" s="320"/>
      <c r="D30" s="85">
        <v>197</v>
      </c>
      <c r="E30" s="85">
        <v>204</v>
      </c>
      <c r="F30" s="86">
        <f>E30-D30</f>
        <v>7</v>
      </c>
      <c r="G30" s="87">
        <f>IF(OR(D30=0,E30=0),"***",F30/D30*100)</f>
        <v>3.5532994923857872</v>
      </c>
      <c r="H30" s="91"/>
      <c r="I30" s="88"/>
    </row>
    <row r="31" spans="1:9" s="57" customFormat="1" ht="36" customHeight="1" x14ac:dyDescent="0.2">
      <c r="A31" s="309" t="s">
        <v>124</v>
      </c>
      <c r="B31" s="310"/>
      <c r="C31" s="310"/>
      <c r="D31" s="73">
        <v>13</v>
      </c>
      <c r="E31" s="73">
        <v>15</v>
      </c>
      <c r="F31" s="74">
        <f t="shared" si="1"/>
        <v>2</v>
      </c>
      <c r="G31" s="75">
        <f t="shared" si="0"/>
        <v>15.384615384615385</v>
      </c>
      <c r="H31" s="89">
        <f>IF(OR(D30=0,D31=0),"***",D31/D30*100)</f>
        <v>6.5989847715736047</v>
      </c>
      <c r="I31" s="76">
        <f>IF(OR(E30=0,E31=0),"***",E31/E30*100)</f>
        <v>7.3529411764705888</v>
      </c>
    </row>
    <row r="32" spans="1:9" s="57" customFormat="1" ht="24.75" customHeight="1" x14ac:dyDescent="0.2">
      <c r="A32" s="311" t="s">
        <v>125</v>
      </c>
      <c r="B32" s="312"/>
      <c r="C32" s="312"/>
      <c r="D32" s="77">
        <v>37</v>
      </c>
      <c r="E32" s="77">
        <v>39</v>
      </c>
      <c r="F32" s="78">
        <f t="shared" si="1"/>
        <v>2</v>
      </c>
      <c r="G32" s="79">
        <f t="shared" si="0"/>
        <v>5.4054054054054053</v>
      </c>
      <c r="H32" s="90">
        <f>IF(OR(D30=0,D32=0),"***",D32/D30*100)</f>
        <v>18.781725888324875</v>
      </c>
      <c r="I32" s="80">
        <f>IF(OR(E30=0,E32=0),"***",E32/E30*100)</f>
        <v>19.117647058823529</v>
      </c>
    </row>
    <row r="33" spans="1:9" s="57" customFormat="1" ht="25.5" customHeight="1" x14ac:dyDescent="0.2">
      <c r="A33" s="313" t="s">
        <v>128</v>
      </c>
      <c r="B33" s="314"/>
      <c r="C33" s="315"/>
      <c r="D33" s="77">
        <v>43</v>
      </c>
      <c r="E33" s="77">
        <v>47</v>
      </c>
      <c r="F33" s="92">
        <f>E33-D33</f>
        <v>4</v>
      </c>
      <c r="G33" s="79">
        <f>IF(OR(D33=0,E33=0),"***",F33/D33*100)</f>
        <v>9.3023255813953494</v>
      </c>
      <c r="H33" s="90">
        <f>IF(OR(D30=0,D33=0),"***",D33/D30*100)</f>
        <v>21.82741116751269</v>
      </c>
      <c r="I33" s="80">
        <f>IF(OR(E30=0,E33=0),"***",E33/E30*100)</f>
        <v>23.03921568627451</v>
      </c>
    </row>
    <row r="34" spans="1:9" s="57" customFormat="1" ht="25.5" customHeight="1" x14ac:dyDescent="0.2">
      <c r="A34" s="305" t="s">
        <v>126</v>
      </c>
      <c r="B34" s="321"/>
      <c r="C34" s="321"/>
      <c r="D34" s="81">
        <v>29</v>
      </c>
      <c r="E34" s="77">
        <v>34</v>
      </c>
      <c r="F34" s="78">
        <f t="shared" si="1"/>
        <v>5</v>
      </c>
      <c r="G34" s="79">
        <f t="shared" si="0"/>
        <v>17.241379310344829</v>
      </c>
      <c r="H34" s="90">
        <f>IF(OR(D30=0,D34=0),"***",D34/D30*100)</f>
        <v>14.720812182741117</v>
      </c>
      <c r="I34" s="84">
        <f>IF(OR(E30=0,E34=0),"***",E34/E30*100)</f>
        <v>16.666666666666664</v>
      </c>
    </row>
    <row r="35" spans="1:9" s="57" customFormat="1" ht="26.25" customHeight="1" thickBot="1" x14ac:dyDescent="0.25">
      <c r="A35" s="305" t="s">
        <v>156</v>
      </c>
      <c r="B35" s="306"/>
      <c r="C35" s="306"/>
      <c r="D35" s="81">
        <v>52</v>
      </c>
      <c r="E35" s="81">
        <v>45</v>
      </c>
      <c r="F35" s="82">
        <f t="shared" si="1"/>
        <v>-7</v>
      </c>
      <c r="G35" s="83">
        <f t="shared" si="0"/>
        <v>-13.461538461538462</v>
      </c>
      <c r="H35" s="83">
        <f>IF(OR(D31=0,D35=0),"***",D35/D31*100)</f>
        <v>400</v>
      </c>
      <c r="I35" s="84">
        <f>IF(OR(E31=0,E35=0),"***",E35/E31*100)</f>
        <v>300</v>
      </c>
    </row>
    <row r="36" spans="1:9" s="57" customFormat="1" ht="37.5" customHeight="1" thickBot="1" x14ac:dyDescent="0.25">
      <c r="A36" s="307" t="s">
        <v>127</v>
      </c>
      <c r="B36" s="308"/>
      <c r="C36" s="308"/>
      <c r="D36" s="85">
        <v>341</v>
      </c>
      <c r="E36" s="85">
        <v>341</v>
      </c>
      <c r="F36" s="86">
        <f t="shared" ref="F36:F46" si="6">E36-D36</f>
        <v>0</v>
      </c>
      <c r="G36" s="87">
        <f>IF(OR(D36=0,E36=0),"***",F36/D36*100)</f>
        <v>0</v>
      </c>
      <c r="H36" s="91">
        <f t="shared" ref="H36:I40" si="7">IF(OR(D30=0,D36=0),"***",D36/D30*100)</f>
        <v>173.09644670050761</v>
      </c>
      <c r="I36" s="88">
        <f t="shared" si="7"/>
        <v>167.15686274509804</v>
      </c>
    </row>
    <row r="37" spans="1:9" s="57" customFormat="1" ht="38.25" customHeight="1" x14ac:dyDescent="0.2">
      <c r="A37" s="309" t="s">
        <v>124</v>
      </c>
      <c r="B37" s="310"/>
      <c r="C37" s="310"/>
      <c r="D37" s="73">
        <v>10</v>
      </c>
      <c r="E37" s="73">
        <v>44</v>
      </c>
      <c r="F37" s="74">
        <f t="shared" si="6"/>
        <v>34</v>
      </c>
      <c r="G37" s="75">
        <f t="shared" si="0"/>
        <v>340</v>
      </c>
      <c r="H37" s="89">
        <f t="shared" si="7"/>
        <v>76.923076923076934</v>
      </c>
      <c r="I37" s="76">
        <f t="shared" si="7"/>
        <v>293.33333333333331</v>
      </c>
    </row>
    <row r="38" spans="1:9" s="57" customFormat="1" ht="24.75" customHeight="1" x14ac:dyDescent="0.2">
      <c r="A38" s="311" t="s">
        <v>125</v>
      </c>
      <c r="B38" s="312"/>
      <c r="C38" s="312"/>
      <c r="D38" s="77">
        <v>116</v>
      </c>
      <c r="E38" s="77">
        <v>83</v>
      </c>
      <c r="F38" s="78">
        <f t="shared" si="6"/>
        <v>-33</v>
      </c>
      <c r="G38" s="79">
        <f t="shared" si="0"/>
        <v>-28.448275862068968</v>
      </c>
      <c r="H38" s="90">
        <f t="shared" si="7"/>
        <v>313.51351351351349</v>
      </c>
      <c r="I38" s="80">
        <f t="shared" si="7"/>
        <v>212.82051282051282</v>
      </c>
    </row>
    <row r="39" spans="1:9" s="57" customFormat="1" ht="24" customHeight="1" x14ac:dyDescent="0.2">
      <c r="A39" s="313" t="s">
        <v>128</v>
      </c>
      <c r="B39" s="314"/>
      <c r="C39" s="315"/>
      <c r="D39" s="77">
        <v>105</v>
      </c>
      <c r="E39" s="77">
        <v>97</v>
      </c>
      <c r="F39" s="78">
        <f t="shared" si="6"/>
        <v>-8</v>
      </c>
      <c r="G39" s="79">
        <f>IF(OR(D39=0,E39=0),"***",F39/D39*100)</f>
        <v>-7.6190476190476195</v>
      </c>
      <c r="H39" s="90">
        <f t="shared" si="7"/>
        <v>244.18604651162789</v>
      </c>
      <c r="I39" s="80">
        <f t="shared" si="7"/>
        <v>206.38297872340425</v>
      </c>
    </row>
    <row r="40" spans="1:9" s="57" customFormat="1" ht="24.75" customHeight="1" x14ac:dyDescent="0.2">
      <c r="A40" s="316" t="s">
        <v>126</v>
      </c>
      <c r="B40" s="317"/>
      <c r="C40" s="318"/>
      <c r="D40" s="104">
        <v>40</v>
      </c>
      <c r="E40" s="161">
        <v>32</v>
      </c>
      <c r="F40" s="78">
        <f t="shared" si="6"/>
        <v>-8</v>
      </c>
      <c r="G40" s="79">
        <f t="shared" si="0"/>
        <v>-20</v>
      </c>
      <c r="H40" s="90">
        <f t="shared" si="7"/>
        <v>137.93103448275863</v>
      </c>
      <c r="I40" s="105">
        <f t="shared" si="7"/>
        <v>94.117647058823522</v>
      </c>
    </row>
    <row r="41" spans="1:9" s="57" customFormat="1" ht="27.75" customHeight="1" thickBot="1" x14ac:dyDescent="0.25">
      <c r="A41" s="305" t="s">
        <v>156</v>
      </c>
      <c r="B41" s="306"/>
      <c r="C41" s="306"/>
      <c r="D41" s="81">
        <v>49</v>
      </c>
      <c r="E41" s="81">
        <v>38</v>
      </c>
      <c r="F41" s="82">
        <f t="shared" si="6"/>
        <v>-11</v>
      </c>
      <c r="G41" s="83">
        <f t="shared" ref="G41" si="8">IF(OR(D41=0,E41=0),"***",F41/D41*100)</f>
        <v>-22.448979591836736</v>
      </c>
      <c r="H41" s="83">
        <f>IF(OR(D37=0,D41=0),"***",D41/D37*100)</f>
        <v>490.00000000000006</v>
      </c>
      <c r="I41" s="84">
        <f>IF(OR(E37=0,E41=0),"***",E41/E37*100)</f>
        <v>86.36363636363636</v>
      </c>
    </row>
    <row r="42" spans="1:9" s="57" customFormat="1" ht="31.5" customHeight="1" thickBot="1" x14ac:dyDescent="0.25">
      <c r="A42" s="307" t="s">
        <v>157</v>
      </c>
      <c r="B42" s="308"/>
      <c r="C42" s="308"/>
      <c r="D42" s="85">
        <v>0</v>
      </c>
      <c r="E42" s="85">
        <v>0</v>
      </c>
      <c r="F42" s="86">
        <f t="shared" si="6"/>
        <v>0</v>
      </c>
      <c r="G42" s="87" t="str">
        <f>IF(OR(D42=0,E42=0),"***",F42/D42*100)</f>
        <v>***</v>
      </c>
      <c r="H42" s="91" t="str">
        <f t="shared" ref="H42" si="9">IF(OR(D36=0,D42=0),"***",D42/D36*100)</f>
        <v>***</v>
      </c>
      <c r="I42" s="88" t="str">
        <f t="shared" ref="I42" si="10">IF(OR(E36=0,E42=0),"***",E42/E36*100)</f>
        <v>***</v>
      </c>
    </row>
    <row r="43" spans="1:9" s="57" customFormat="1" ht="30.75" customHeight="1" x14ac:dyDescent="0.2">
      <c r="A43" s="309" t="s">
        <v>124</v>
      </c>
      <c r="B43" s="310"/>
      <c r="C43" s="310"/>
      <c r="D43" s="73">
        <v>0</v>
      </c>
      <c r="E43" s="73">
        <v>0</v>
      </c>
      <c r="F43" s="74">
        <f t="shared" si="6"/>
        <v>0</v>
      </c>
      <c r="G43" s="75" t="str">
        <f t="shared" ref="G43:G44" si="11">IF(OR(D43=0,E43=0),"***",F43/D43*100)</f>
        <v>***</v>
      </c>
      <c r="H43" s="89" t="str">
        <f>IF(OR(D$42=0,D43=0),"***",D43/D$42*100)</f>
        <v>***</v>
      </c>
      <c r="I43" s="76" t="str">
        <f>IF(OR(E$42=0,E43=0),"***",E43/E$42*100)</f>
        <v>***</v>
      </c>
    </row>
    <row r="44" spans="1:9" ht="21" customHeight="1" x14ac:dyDescent="0.2">
      <c r="A44" s="311" t="s">
        <v>125</v>
      </c>
      <c r="B44" s="312"/>
      <c r="C44" s="312"/>
      <c r="D44" s="77">
        <v>0</v>
      </c>
      <c r="E44" s="77">
        <v>0</v>
      </c>
      <c r="F44" s="78">
        <f t="shared" si="6"/>
        <v>0</v>
      </c>
      <c r="G44" s="79" t="str">
        <f t="shared" si="11"/>
        <v>***</v>
      </c>
      <c r="H44" s="90" t="str">
        <f t="shared" ref="H44:H46" si="12">IF(OR(D$42=0,D44=0),"***",D44/D$42*100)</f>
        <v>***</v>
      </c>
      <c r="I44" s="80" t="str">
        <f t="shared" ref="I44:I46" si="13">IF(OR(E$42=0,E44=0),"***",E44/E$42*100)</f>
        <v>***</v>
      </c>
    </row>
    <row r="45" spans="1:9" ht="21" customHeight="1" x14ac:dyDescent="0.2">
      <c r="A45" s="313" t="s">
        <v>128</v>
      </c>
      <c r="B45" s="314"/>
      <c r="C45" s="315"/>
      <c r="D45" s="77">
        <v>0</v>
      </c>
      <c r="E45" s="77">
        <v>0</v>
      </c>
      <c r="F45" s="78">
        <f t="shared" si="6"/>
        <v>0</v>
      </c>
      <c r="G45" s="79" t="str">
        <f>IF(OR(D45=0,E45=0),"***",F45/D45*100)</f>
        <v>***</v>
      </c>
      <c r="H45" s="90" t="str">
        <f t="shared" si="12"/>
        <v>***</v>
      </c>
      <c r="I45" s="80" t="str">
        <f t="shared" si="13"/>
        <v>***</v>
      </c>
    </row>
    <row r="46" spans="1:9" ht="20.25" customHeight="1" x14ac:dyDescent="0.2">
      <c r="A46" s="316" t="s">
        <v>126</v>
      </c>
      <c r="B46" s="317"/>
      <c r="C46" s="318"/>
      <c r="D46" s="104">
        <v>0</v>
      </c>
      <c r="E46" s="161">
        <v>0</v>
      </c>
      <c r="F46" s="78">
        <f t="shared" si="6"/>
        <v>0</v>
      </c>
      <c r="G46" s="79" t="str">
        <f t="shared" ref="G46:G47" si="14">IF(OR(D46=0,E46=0),"***",F46/D46*100)</f>
        <v>***</v>
      </c>
      <c r="H46" s="90" t="str">
        <f t="shared" si="12"/>
        <v>***</v>
      </c>
      <c r="I46" s="105" t="str">
        <f t="shared" si="13"/>
        <v>***</v>
      </c>
    </row>
    <row r="47" spans="1:9" s="57" customFormat="1" ht="25.5" customHeight="1" thickBot="1" x14ac:dyDescent="0.25">
      <c r="A47" s="303" t="s">
        <v>156</v>
      </c>
      <c r="B47" s="304"/>
      <c r="C47" s="304"/>
      <c r="D47" s="155">
        <v>0</v>
      </c>
      <c r="E47" s="155">
        <v>0</v>
      </c>
      <c r="F47" s="156">
        <f t="shared" ref="F47" si="15">E47-D47</f>
        <v>0</v>
      </c>
      <c r="G47" s="157" t="str">
        <f t="shared" si="14"/>
        <v>***</v>
      </c>
      <c r="H47" s="157" t="str">
        <f>IF(OR(D43=0,D47=0),"***",D47/D43*100)</f>
        <v>***</v>
      </c>
      <c r="I47" s="158" t="str">
        <f>IF(OR(E43=0,E47=0),"***",E47/E43*100)</f>
        <v>***</v>
      </c>
    </row>
    <row r="48" spans="1:9" ht="13.5" hidden="1" thickTop="1" x14ac:dyDescent="0.2">
      <c r="A48" s="59"/>
      <c r="B48" s="59"/>
      <c r="C48" s="59"/>
      <c r="D48" s="59" t="s">
        <v>71</v>
      </c>
      <c r="E48" s="59" t="s">
        <v>71</v>
      </c>
      <c r="F48" s="59"/>
      <c r="G48" s="59"/>
      <c r="H48" s="59"/>
      <c r="I48" s="57"/>
    </row>
    <row r="49" spans="1:9" ht="13.5" thickTop="1" x14ac:dyDescent="0.2">
      <c r="A49" s="59"/>
      <c r="B49" s="59"/>
      <c r="C49" s="59"/>
      <c r="D49" s="59"/>
      <c r="E49" s="59"/>
      <c r="F49" s="59"/>
      <c r="G49" s="59"/>
      <c r="H49" s="59"/>
      <c r="I49" s="57"/>
    </row>
  </sheetData>
  <mergeCells count="43">
    <mergeCell ref="A6:I6"/>
    <mergeCell ref="D7:D9"/>
    <mergeCell ref="E7:E9"/>
    <mergeCell ref="G7:G9"/>
    <mergeCell ref="H7:I7"/>
    <mergeCell ref="H8:H9"/>
    <mergeCell ref="I8:I9"/>
    <mergeCell ref="A12:C12"/>
    <mergeCell ref="A13:C13"/>
    <mergeCell ref="A14:C14"/>
    <mergeCell ref="A15:C15"/>
    <mergeCell ref="A16:C16"/>
    <mergeCell ref="A18:C18"/>
    <mergeCell ref="A19:C19"/>
    <mergeCell ref="A20:C20"/>
    <mergeCell ref="A21:C21"/>
    <mergeCell ref="A22:C22"/>
    <mergeCell ref="A24:C24"/>
    <mergeCell ref="A25:C25"/>
    <mergeCell ref="A26:C26"/>
    <mergeCell ref="A27:C27"/>
    <mergeCell ref="A28:C28"/>
    <mergeCell ref="A34:C34"/>
    <mergeCell ref="A36:C36"/>
    <mergeCell ref="A37:C37"/>
    <mergeCell ref="A38:C38"/>
    <mergeCell ref="A39:C39"/>
    <mergeCell ref="A47:C47"/>
    <mergeCell ref="A17:C17"/>
    <mergeCell ref="A23:C23"/>
    <mergeCell ref="A29:C29"/>
    <mergeCell ref="A35:C35"/>
    <mergeCell ref="A41:C41"/>
    <mergeCell ref="A42:C42"/>
    <mergeCell ref="A43:C43"/>
    <mergeCell ref="A44:C44"/>
    <mergeCell ref="A45:C45"/>
    <mergeCell ref="A46:C46"/>
    <mergeCell ref="A30:C30"/>
    <mergeCell ref="A31:C31"/>
    <mergeCell ref="A32:C32"/>
    <mergeCell ref="A40:C40"/>
    <mergeCell ref="A33:C33"/>
  </mergeCells>
  <printOptions horizontalCentered="1" verticalCentered="1"/>
  <pageMargins left="0.47244094488188981" right="0.47244094488188981" top="0.59055118110236227" bottom="0.59055118110236227" header="0.27559055118110237" footer="0.23622047244094491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16">
    <tabColor theme="0" tint="-0.14999847407452621"/>
    <pageSetUpPr fitToPage="1"/>
  </sheetPr>
  <dimension ref="A1:Q267"/>
  <sheetViews>
    <sheetView showGridLines="0" showZeros="0" showOutlineSymbols="0" view="pageBreakPreview" topLeftCell="A4" zoomScale="85" zoomScaleNormal="100" zoomScaleSheetLayoutView="85" workbookViewId="0">
      <pane xSplit="1" ySplit="6" topLeftCell="B10" activePane="bottomRight" state="frozen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7.85546875" defaultRowHeight="12.75" x14ac:dyDescent="0.2"/>
  <cols>
    <col min="1" max="1" width="22.42578125" style="2" customWidth="1"/>
    <col min="2" max="3" width="15.7109375" style="8" customWidth="1"/>
    <col min="4" max="4" width="11" style="8" customWidth="1"/>
    <col min="5" max="5" width="11.140625" style="8" customWidth="1"/>
    <col min="6" max="8" width="10.7109375" style="8" hidden="1" customWidth="1"/>
    <col min="9" max="9" width="11.28515625" style="8" hidden="1" customWidth="1"/>
    <col min="10" max="11" width="15.7109375" style="8" customWidth="1"/>
    <col min="12" max="12" width="10.42578125" style="8" customWidth="1"/>
    <col min="13" max="14" width="15.7109375" style="8" customWidth="1"/>
    <col min="15" max="15" width="10.5703125" style="8" customWidth="1"/>
    <col min="16" max="16" width="10.7109375" style="8" customWidth="1"/>
    <col min="17" max="17" width="7.85546875" style="12" customWidth="1"/>
    <col min="18" max="16384" width="7.85546875" style="2"/>
  </cols>
  <sheetData>
    <row r="1" spans="1:17" ht="13.5" hidden="1" thickTop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 hidden="1" x14ac:dyDescent="0.2"/>
    <row r="3" spans="1:17" hidden="1" x14ac:dyDescent="0.2"/>
    <row r="4" spans="1:17" ht="18" customHeight="1" thickBot="1" x14ac:dyDescent="0.25">
      <c r="Q4" s="22"/>
    </row>
    <row r="5" spans="1:17" ht="141.75" customHeight="1" thickTop="1" thickBot="1" x14ac:dyDescent="0.25">
      <c r="A5" s="242" t="s">
        <v>130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4"/>
    </row>
    <row r="6" spans="1:17" ht="16.5" hidden="1" thickTop="1" thickBot="1" x14ac:dyDescent="0.25">
      <c r="A6" s="42"/>
      <c r="B6" s="14"/>
      <c r="C6" s="14"/>
      <c r="D6" s="14"/>
      <c r="E6" s="14"/>
      <c r="F6" s="14"/>
      <c r="G6" s="14"/>
      <c r="H6" s="14"/>
      <c r="I6" s="14"/>
      <c r="J6" s="38"/>
      <c r="K6" s="14"/>
      <c r="L6" s="14"/>
      <c r="M6" s="14"/>
      <c r="N6" s="14"/>
      <c r="O6" s="14"/>
      <c r="P6" s="15"/>
    </row>
    <row r="7" spans="1:17" ht="48.75" customHeight="1" thickTop="1" thickBot="1" x14ac:dyDescent="0.25">
      <c r="A7" s="239" t="s">
        <v>81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1"/>
    </row>
    <row r="8" spans="1:17" ht="53.25" customHeight="1" thickTop="1" x14ac:dyDescent="0.25">
      <c r="A8" s="28"/>
      <c r="B8" s="245" t="s">
        <v>101</v>
      </c>
      <c r="C8" s="246"/>
      <c r="D8" s="246"/>
      <c r="E8" s="246"/>
      <c r="F8" s="236" t="s">
        <v>94</v>
      </c>
      <c r="G8" s="237"/>
      <c r="H8" s="237"/>
      <c r="I8" s="237"/>
      <c r="J8" s="236" t="s">
        <v>95</v>
      </c>
      <c r="K8" s="237"/>
      <c r="L8" s="237"/>
      <c r="M8" s="237"/>
      <c r="N8" s="236" t="s">
        <v>102</v>
      </c>
      <c r="O8" s="237"/>
      <c r="P8" s="238"/>
    </row>
    <row r="9" spans="1:17" ht="67.5" customHeight="1" x14ac:dyDescent="0.2">
      <c r="A9" s="41"/>
      <c r="B9" s="33" t="s">
        <v>106</v>
      </c>
      <c r="C9" s="33" t="s">
        <v>107</v>
      </c>
      <c r="D9" s="43" t="s">
        <v>85</v>
      </c>
      <c r="E9" s="44" t="s">
        <v>84</v>
      </c>
      <c r="F9" s="52" t="s">
        <v>106</v>
      </c>
      <c r="G9" s="52" t="s">
        <v>107</v>
      </c>
      <c r="H9" s="43" t="s">
        <v>85</v>
      </c>
      <c r="I9" s="44" t="s">
        <v>84</v>
      </c>
      <c r="J9" s="52" t="s">
        <v>106</v>
      </c>
      <c r="K9" s="52" t="s">
        <v>107</v>
      </c>
      <c r="L9" s="43" t="s">
        <v>85</v>
      </c>
      <c r="M9" s="44" t="s">
        <v>84</v>
      </c>
      <c r="N9" s="52" t="s">
        <v>106</v>
      </c>
      <c r="O9" s="52" t="s">
        <v>107</v>
      </c>
      <c r="P9" s="51" t="s">
        <v>85</v>
      </c>
    </row>
    <row r="10" spans="1:17" ht="30" hidden="1" customHeight="1" x14ac:dyDescent="0.2">
      <c r="A10" s="42" t="s">
        <v>68</v>
      </c>
      <c r="B10" s="4" t="s">
        <v>69</v>
      </c>
      <c r="C10" s="4" t="s">
        <v>70</v>
      </c>
      <c r="D10" s="19"/>
      <c r="E10" s="19"/>
      <c r="F10" s="4" t="s">
        <v>69</v>
      </c>
      <c r="G10" s="4" t="s">
        <v>70</v>
      </c>
      <c r="H10" s="19"/>
      <c r="I10" s="19"/>
      <c r="J10" s="4" t="s">
        <v>69</v>
      </c>
      <c r="K10" s="4" t="s">
        <v>70</v>
      </c>
      <c r="L10" s="19"/>
      <c r="M10" s="19"/>
      <c r="N10" s="5" t="s">
        <v>69</v>
      </c>
      <c r="O10" s="4" t="s">
        <v>70</v>
      </c>
      <c r="P10" s="20" t="s">
        <v>71</v>
      </c>
    </row>
    <row r="11" spans="1:17" ht="30" hidden="1" customHeight="1" x14ac:dyDescent="0.2">
      <c r="A11" s="42" t="s">
        <v>121</v>
      </c>
      <c r="B11" s="4" t="s">
        <v>108</v>
      </c>
      <c r="C11" s="4" t="s">
        <v>108</v>
      </c>
      <c r="D11" s="19"/>
      <c r="E11" s="19"/>
      <c r="F11" s="4" t="s">
        <v>109</v>
      </c>
      <c r="G11" s="4" t="s">
        <v>109</v>
      </c>
      <c r="H11" s="19"/>
      <c r="I11" s="19"/>
      <c r="J11" s="4" t="s">
        <v>109</v>
      </c>
      <c r="K11" s="4" t="s">
        <v>109</v>
      </c>
      <c r="L11" s="19"/>
      <c r="M11" s="19"/>
      <c r="N11" s="4" t="s">
        <v>110</v>
      </c>
      <c r="O11" s="4" t="s">
        <v>110</v>
      </c>
      <c r="P11" s="20" t="s">
        <v>71</v>
      </c>
    </row>
    <row r="12" spans="1:17" s="35" customFormat="1" ht="22.5" customHeight="1" x14ac:dyDescent="0.25">
      <c r="A12" s="131" t="s">
        <v>67</v>
      </c>
      <c r="B12" s="93">
        <v>46309</v>
      </c>
      <c r="C12" s="93">
        <v>50658</v>
      </c>
      <c r="D12" s="93">
        <f t="shared" ref="D12:D43" si="0">C12-B12</f>
        <v>4349</v>
      </c>
      <c r="E12" s="94">
        <f t="shared" ref="E12:E43" si="1">IF(OR(B12=0,D12=0),"***",D12/B12*100)</f>
        <v>9.3912630374225312</v>
      </c>
      <c r="F12" s="93">
        <v>5138</v>
      </c>
      <c r="G12" s="93">
        <v>5820</v>
      </c>
      <c r="H12" s="93">
        <f t="shared" ref="H12:H43" si="2">G12-F12</f>
        <v>682</v>
      </c>
      <c r="I12" s="94">
        <f t="shared" ref="I12:I43" si="3">IF(OR(F12=0,H12=0),"***",H12/F12*100)</f>
        <v>13.273647333592839</v>
      </c>
      <c r="J12" s="93">
        <v>5138</v>
      </c>
      <c r="K12" s="93">
        <v>5820</v>
      </c>
      <c r="L12" s="93">
        <f t="shared" ref="L12:L63" si="4">K12-J12</f>
        <v>682</v>
      </c>
      <c r="M12" s="94">
        <f t="shared" ref="M12:M63" si="5">IF(OR(J12=0,L12=0),"***",L12/J12*100)</f>
        <v>13.273647333592839</v>
      </c>
      <c r="N12" s="93">
        <v>4270</v>
      </c>
      <c r="O12" s="93">
        <v>4670</v>
      </c>
      <c r="P12" s="132">
        <f t="shared" ref="P12:P63" si="6">O12-N12</f>
        <v>400</v>
      </c>
      <c r="Q12" s="34"/>
    </row>
    <row r="13" spans="1:17" s="37" customFormat="1" ht="17.25" customHeight="1" x14ac:dyDescent="0.25">
      <c r="A13" s="133" t="s">
        <v>21</v>
      </c>
      <c r="B13" s="97">
        <v>1257</v>
      </c>
      <c r="C13" s="97">
        <v>1306</v>
      </c>
      <c r="D13" s="97">
        <f t="shared" si="0"/>
        <v>49</v>
      </c>
      <c r="E13" s="98">
        <f t="shared" si="1"/>
        <v>3.8981702466189336</v>
      </c>
      <c r="F13" s="97">
        <v>158</v>
      </c>
      <c r="G13" s="97">
        <v>160</v>
      </c>
      <c r="H13" s="97">
        <f t="shared" si="2"/>
        <v>2</v>
      </c>
      <c r="I13" s="98">
        <f t="shared" si="3"/>
        <v>1.2658227848101267</v>
      </c>
      <c r="J13" s="97">
        <v>158</v>
      </c>
      <c r="K13" s="97">
        <v>160</v>
      </c>
      <c r="L13" s="97">
        <f t="shared" si="4"/>
        <v>2</v>
      </c>
      <c r="M13" s="98">
        <f t="shared" si="5"/>
        <v>1.2658227848101267</v>
      </c>
      <c r="N13" s="97">
        <v>123</v>
      </c>
      <c r="O13" s="97">
        <v>130</v>
      </c>
      <c r="P13" s="134">
        <f t="shared" si="6"/>
        <v>7</v>
      </c>
      <c r="Q13" s="99"/>
    </row>
    <row r="14" spans="1:17" s="37" customFormat="1" ht="18.75" customHeight="1" x14ac:dyDescent="0.25">
      <c r="A14" s="135" t="s">
        <v>22</v>
      </c>
      <c r="B14" s="95">
        <v>1924</v>
      </c>
      <c r="C14" s="95">
        <v>1957</v>
      </c>
      <c r="D14" s="95">
        <f t="shared" si="0"/>
        <v>33</v>
      </c>
      <c r="E14" s="96">
        <f t="shared" si="1"/>
        <v>1.7151767151767152</v>
      </c>
      <c r="F14" s="95">
        <v>366</v>
      </c>
      <c r="G14" s="95">
        <v>368</v>
      </c>
      <c r="H14" s="95">
        <f t="shared" si="2"/>
        <v>2</v>
      </c>
      <c r="I14" s="96">
        <f t="shared" si="3"/>
        <v>0.54644808743169404</v>
      </c>
      <c r="J14" s="95">
        <v>366</v>
      </c>
      <c r="K14" s="95">
        <v>368</v>
      </c>
      <c r="L14" s="95">
        <f t="shared" si="4"/>
        <v>2</v>
      </c>
      <c r="M14" s="96">
        <f t="shared" si="5"/>
        <v>0.54644808743169404</v>
      </c>
      <c r="N14" s="95">
        <v>312</v>
      </c>
      <c r="O14" s="95">
        <v>296</v>
      </c>
      <c r="P14" s="136">
        <f t="shared" si="6"/>
        <v>-16</v>
      </c>
      <c r="Q14" s="99"/>
    </row>
    <row r="15" spans="1:17" s="37" customFormat="1" ht="19.5" customHeight="1" x14ac:dyDescent="0.25">
      <c r="A15" s="133" t="s">
        <v>23</v>
      </c>
      <c r="B15" s="97">
        <v>1354</v>
      </c>
      <c r="C15" s="97">
        <v>1488</v>
      </c>
      <c r="D15" s="97">
        <f t="shared" si="0"/>
        <v>134</v>
      </c>
      <c r="E15" s="98">
        <f t="shared" si="1"/>
        <v>9.8966026587887743</v>
      </c>
      <c r="F15" s="97">
        <v>137</v>
      </c>
      <c r="G15" s="97">
        <v>154</v>
      </c>
      <c r="H15" s="97">
        <f t="shared" si="2"/>
        <v>17</v>
      </c>
      <c r="I15" s="98">
        <f t="shared" si="3"/>
        <v>12.408759124087592</v>
      </c>
      <c r="J15" s="97">
        <v>137</v>
      </c>
      <c r="K15" s="97">
        <v>154</v>
      </c>
      <c r="L15" s="97">
        <f t="shared" si="4"/>
        <v>17</v>
      </c>
      <c r="M15" s="98">
        <f t="shared" si="5"/>
        <v>12.408759124087592</v>
      </c>
      <c r="N15" s="97">
        <v>175</v>
      </c>
      <c r="O15" s="97">
        <v>182</v>
      </c>
      <c r="P15" s="134">
        <f t="shared" si="6"/>
        <v>7</v>
      </c>
      <c r="Q15" s="99"/>
    </row>
    <row r="16" spans="1:17" s="37" customFormat="1" ht="15.75" customHeight="1" x14ac:dyDescent="0.25">
      <c r="A16" s="133" t="s">
        <v>24</v>
      </c>
      <c r="B16" s="97">
        <v>944</v>
      </c>
      <c r="C16" s="97">
        <v>1074</v>
      </c>
      <c r="D16" s="97">
        <f t="shared" si="0"/>
        <v>130</v>
      </c>
      <c r="E16" s="98">
        <f t="shared" si="1"/>
        <v>13.771186440677965</v>
      </c>
      <c r="F16" s="97">
        <v>93</v>
      </c>
      <c r="G16" s="97">
        <v>101</v>
      </c>
      <c r="H16" s="97">
        <f t="shared" si="2"/>
        <v>8</v>
      </c>
      <c r="I16" s="98">
        <f t="shared" si="3"/>
        <v>8.6021505376344098</v>
      </c>
      <c r="J16" s="97">
        <v>93</v>
      </c>
      <c r="K16" s="97">
        <v>101</v>
      </c>
      <c r="L16" s="97">
        <f t="shared" si="4"/>
        <v>8</v>
      </c>
      <c r="M16" s="98">
        <f t="shared" si="5"/>
        <v>8.6021505376344098</v>
      </c>
      <c r="N16" s="97">
        <v>43</v>
      </c>
      <c r="O16" s="97">
        <v>76</v>
      </c>
      <c r="P16" s="134">
        <f t="shared" si="6"/>
        <v>33</v>
      </c>
      <c r="Q16" s="99"/>
    </row>
    <row r="17" spans="1:17" s="37" customFormat="1" ht="17.25" customHeight="1" x14ac:dyDescent="0.25">
      <c r="A17" s="135" t="s">
        <v>25</v>
      </c>
      <c r="B17" s="95">
        <v>1390</v>
      </c>
      <c r="C17" s="95">
        <v>1389</v>
      </c>
      <c r="D17" s="95">
        <f t="shared" si="0"/>
        <v>-1</v>
      </c>
      <c r="E17" s="96">
        <f t="shared" si="1"/>
        <v>-7.1942446043165464E-2</v>
      </c>
      <c r="F17" s="95">
        <v>196</v>
      </c>
      <c r="G17" s="95">
        <v>207</v>
      </c>
      <c r="H17" s="95">
        <f t="shared" si="2"/>
        <v>11</v>
      </c>
      <c r="I17" s="96">
        <f t="shared" si="3"/>
        <v>5.6122448979591839</v>
      </c>
      <c r="J17" s="95">
        <v>196</v>
      </c>
      <c r="K17" s="95">
        <v>207</v>
      </c>
      <c r="L17" s="95">
        <f t="shared" si="4"/>
        <v>11</v>
      </c>
      <c r="M17" s="96">
        <f t="shared" si="5"/>
        <v>5.6122448979591839</v>
      </c>
      <c r="N17" s="95">
        <v>170</v>
      </c>
      <c r="O17" s="95">
        <v>212</v>
      </c>
      <c r="P17" s="136">
        <f t="shared" si="6"/>
        <v>42</v>
      </c>
      <c r="Q17" s="99"/>
    </row>
    <row r="18" spans="1:17" s="37" customFormat="1" ht="18" customHeight="1" x14ac:dyDescent="0.25">
      <c r="A18" s="133" t="s">
        <v>26</v>
      </c>
      <c r="B18" s="97">
        <v>692</v>
      </c>
      <c r="C18" s="97">
        <v>615</v>
      </c>
      <c r="D18" s="97">
        <f t="shared" si="0"/>
        <v>-77</v>
      </c>
      <c r="E18" s="98">
        <f t="shared" si="1"/>
        <v>-11.127167630057803</v>
      </c>
      <c r="F18" s="97">
        <v>38</v>
      </c>
      <c r="G18" s="97">
        <v>49</v>
      </c>
      <c r="H18" s="97">
        <f t="shared" si="2"/>
        <v>11</v>
      </c>
      <c r="I18" s="98">
        <f t="shared" si="3"/>
        <v>28.947368421052634</v>
      </c>
      <c r="J18" s="97">
        <v>38</v>
      </c>
      <c r="K18" s="97">
        <v>49</v>
      </c>
      <c r="L18" s="97">
        <f t="shared" si="4"/>
        <v>11</v>
      </c>
      <c r="M18" s="98">
        <f t="shared" si="5"/>
        <v>28.947368421052634</v>
      </c>
      <c r="N18" s="97">
        <v>37</v>
      </c>
      <c r="O18" s="97">
        <v>26</v>
      </c>
      <c r="P18" s="134">
        <f t="shared" si="6"/>
        <v>-11</v>
      </c>
      <c r="Q18" s="99"/>
    </row>
    <row r="19" spans="1:17" s="37" customFormat="1" ht="17.25" customHeight="1" x14ac:dyDescent="0.25">
      <c r="A19" s="133" t="s">
        <v>27</v>
      </c>
      <c r="B19" s="97">
        <v>766</v>
      </c>
      <c r="C19" s="97">
        <v>1062</v>
      </c>
      <c r="D19" s="97">
        <f t="shared" si="0"/>
        <v>296</v>
      </c>
      <c r="E19" s="98">
        <f t="shared" si="1"/>
        <v>38.642297650130544</v>
      </c>
      <c r="F19" s="97">
        <v>47</v>
      </c>
      <c r="G19" s="97">
        <v>54</v>
      </c>
      <c r="H19" s="97">
        <f t="shared" si="2"/>
        <v>7</v>
      </c>
      <c r="I19" s="98">
        <f t="shared" si="3"/>
        <v>14.893617021276595</v>
      </c>
      <c r="J19" s="97">
        <v>47</v>
      </c>
      <c r="K19" s="97">
        <v>54</v>
      </c>
      <c r="L19" s="97">
        <f t="shared" si="4"/>
        <v>7</v>
      </c>
      <c r="M19" s="98">
        <f t="shared" si="5"/>
        <v>14.893617021276595</v>
      </c>
      <c r="N19" s="97">
        <v>48</v>
      </c>
      <c r="O19" s="97">
        <v>52</v>
      </c>
      <c r="P19" s="134">
        <f t="shared" si="6"/>
        <v>4</v>
      </c>
      <c r="Q19" s="99"/>
    </row>
    <row r="20" spans="1:17" s="37" customFormat="1" ht="18.75" customHeight="1" x14ac:dyDescent="0.25">
      <c r="A20" s="135" t="s">
        <v>28</v>
      </c>
      <c r="B20" s="95">
        <v>1203</v>
      </c>
      <c r="C20" s="95">
        <v>1131</v>
      </c>
      <c r="D20" s="95">
        <f t="shared" si="0"/>
        <v>-72</v>
      </c>
      <c r="E20" s="96">
        <f t="shared" si="1"/>
        <v>-5.9850374064837908</v>
      </c>
      <c r="F20" s="95">
        <v>96</v>
      </c>
      <c r="G20" s="95">
        <v>100</v>
      </c>
      <c r="H20" s="95">
        <f t="shared" si="2"/>
        <v>4</v>
      </c>
      <c r="I20" s="96">
        <f t="shared" si="3"/>
        <v>4.1666666666666661</v>
      </c>
      <c r="J20" s="95">
        <v>96</v>
      </c>
      <c r="K20" s="95">
        <v>100</v>
      </c>
      <c r="L20" s="95">
        <f t="shared" si="4"/>
        <v>4</v>
      </c>
      <c r="M20" s="96">
        <f t="shared" si="5"/>
        <v>4.1666666666666661</v>
      </c>
      <c r="N20" s="95">
        <v>108</v>
      </c>
      <c r="O20" s="95">
        <v>77</v>
      </c>
      <c r="P20" s="136">
        <f t="shared" si="6"/>
        <v>-31</v>
      </c>
      <c r="Q20" s="99"/>
    </row>
    <row r="21" spans="1:17" s="37" customFormat="1" ht="16.5" customHeight="1" x14ac:dyDescent="0.25">
      <c r="A21" s="133" t="s">
        <v>29</v>
      </c>
      <c r="B21" s="97">
        <v>3098</v>
      </c>
      <c r="C21" s="97">
        <v>3214</v>
      </c>
      <c r="D21" s="97">
        <f t="shared" si="0"/>
        <v>116</v>
      </c>
      <c r="E21" s="98">
        <f t="shared" si="1"/>
        <v>3.7443511943189156</v>
      </c>
      <c r="F21" s="97">
        <v>355</v>
      </c>
      <c r="G21" s="97">
        <v>404</v>
      </c>
      <c r="H21" s="97">
        <f t="shared" si="2"/>
        <v>49</v>
      </c>
      <c r="I21" s="98">
        <f t="shared" si="3"/>
        <v>13.802816901408452</v>
      </c>
      <c r="J21" s="97">
        <v>355</v>
      </c>
      <c r="K21" s="97">
        <v>404</v>
      </c>
      <c r="L21" s="97">
        <f t="shared" si="4"/>
        <v>49</v>
      </c>
      <c r="M21" s="98">
        <f t="shared" si="5"/>
        <v>13.802816901408452</v>
      </c>
      <c r="N21" s="97">
        <v>333</v>
      </c>
      <c r="O21" s="97">
        <v>404</v>
      </c>
      <c r="P21" s="134">
        <f t="shared" si="6"/>
        <v>71</v>
      </c>
      <c r="Q21" s="99"/>
    </row>
    <row r="22" spans="1:17" s="37" customFormat="1" ht="18" customHeight="1" x14ac:dyDescent="0.25">
      <c r="A22" s="133" t="s">
        <v>74</v>
      </c>
      <c r="B22" s="97">
        <v>1873</v>
      </c>
      <c r="C22" s="97">
        <v>3412</v>
      </c>
      <c r="D22" s="97">
        <f t="shared" si="0"/>
        <v>1539</v>
      </c>
      <c r="E22" s="98">
        <f t="shared" si="1"/>
        <v>82.167645488521089</v>
      </c>
      <c r="F22" s="97">
        <v>28</v>
      </c>
      <c r="G22" s="97">
        <v>156</v>
      </c>
      <c r="H22" s="97">
        <f t="shared" si="2"/>
        <v>128</v>
      </c>
      <c r="I22" s="98">
        <f t="shared" si="3"/>
        <v>457.14285714285711</v>
      </c>
      <c r="J22" s="97">
        <v>28</v>
      </c>
      <c r="K22" s="97">
        <v>156</v>
      </c>
      <c r="L22" s="97">
        <f t="shared" si="4"/>
        <v>128</v>
      </c>
      <c r="M22" s="98">
        <f t="shared" si="5"/>
        <v>457.14285714285711</v>
      </c>
      <c r="N22" s="97">
        <v>34</v>
      </c>
      <c r="O22" s="97">
        <v>149</v>
      </c>
      <c r="P22" s="134">
        <f t="shared" si="6"/>
        <v>115</v>
      </c>
      <c r="Q22" s="99"/>
    </row>
    <row r="23" spans="1:17" s="35" customFormat="1" ht="18.75" customHeight="1" x14ac:dyDescent="0.25">
      <c r="A23" s="137" t="s">
        <v>77</v>
      </c>
      <c r="B23" s="101">
        <v>14501</v>
      </c>
      <c r="C23" s="101">
        <v>16648</v>
      </c>
      <c r="D23" s="101">
        <f t="shared" si="0"/>
        <v>2147</v>
      </c>
      <c r="E23" s="102">
        <f t="shared" si="1"/>
        <v>14.805875456865044</v>
      </c>
      <c r="F23" s="101">
        <v>1514</v>
      </c>
      <c r="G23" s="101">
        <v>1753</v>
      </c>
      <c r="H23" s="101">
        <f t="shared" si="2"/>
        <v>239</v>
      </c>
      <c r="I23" s="102">
        <f t="shared" si="3"/>
        <v>15.785997357992073</v>
      </c>
      <c r="J23" s="101">
        <v>1514</v>
      </c>
      <c r="K23" s="101">
        <v>1753</v>
      </c>
      <c r="L23" s="101">
        <f t="shared" si="4"/>
        <v>239</v>
      </c>
      <c r="M23" s="102">
        <f t="shared" si="5"/>
        <v>15.785997357992073</v>
      </c>
      <c r="N23" s="101">
        <v>1383</v>
      </c>
      <c r="O23" s="101">
        <v>1604</v>
      </c>
      <c r="P23" s="138">
        <f t="shared" si="6"/>
        <v>221</v>
      </c>
      <c r="Q23" s="103"/>
    </row>
    <row r="24" spans="1:17" s="37" customFormat="1" ht="19.5" customHeight="1" x14ac:dyDescent="0.25">
      <c r="A24" s="133" t="s">
        <v>30</v>
      </c>
      <c r="B24" s="97">
        <v>1960</v>
      </c>
      <c r="C24" s="97">
        <v>2045</v>
      </c>
      <c r="D24" s="97">
        <f t="shared" si="0"/>
        <v>85</v>
      </c>
      <c r="E24" s="98">
        <f t="shared" si="1"/>
        <v>4.3367346938775508</v>
      </c>
      <c r="F24" s="97">
        <v>128</v>
      </c>
      <c r="G24" s="97">
        <v>117</v>
      </c>
      <c r="H24" s="97">
        <f t="shared" si="2"/>
        <v>-11</v>
      </c>
      <c r="I24" s="98">
        <f t="shared" si="3"/>
        <v>-8.59375</v>
      </c>
      <c r="J24" s="97">
        <v>128</v>
      </c>
      <c r="K24" s="97">
        <v>117</v>
      </c>
      <c r="L24" s="97">
        <f t="shared" si="4"/>
        <v>-11</v>
      </c>
      <c r="M24" s="98">
        <f t="shared" si="5"/>
        <v>-8.59375</v>
      </c>
      <c r="N24" s="97">
        <v>107</v>
      </c>
      <c r="O24" s="97">
        <v>95</v>
      </c>
      <c r="P24" s="134">
        <f t="shared" si="6"/>
        <v>-12</v>
      </c>
      <c r="Q24" s="99"/>
    </row>
    <row r="25" spans="1:17" s="37" customFormat="1" ht="19.5" customHeight="1" x14ac:dyDescent="0.25">
      <c r="A25" s="133" t="s">
        <v>31</v>
      </c>
      <c r="B25" s="97">
        <v>3137</v>
      </c>
      <c r="C25" s="97">
        <v>3140</v>
      </c>
      <c r="D25" s="97">
        <f t="shared" si="0"/>
        <v>3</v>
      </c>
      <c r="E25" s="98">
        <f t="shared" si="1"/>
        <v>9.5632770162575709E-2</v>
      </c>
      <c r="F25" s="97">
        <v>215</v>
      </c>
      <c r="G25" s="97">
        <v>219</v>
      </c>
      <c r="H25" s="97">
        <f t="shared" si="2"/>
        <v>4</v>
      </c>
      <c r="I25" s="98">
        <f t="shared" si="3"/>
        <v>1.8604651162790697</v>
      </c>
      <c r="J25" s="97">
        <v>215</v>
      </c>
      <c r="K25" s="97">
        <v>219</v>
      </c>
      <c r="L25" s="97">
        <f t="shared" si="4"/>
        <v>4</v>
      </c>
      <c r="M25" s="98">
        <f t="shared" si="5"/>
        <v>1.8604651162790697</v>
      </c>
      <c r="N25" s="97">
        <v>166</v>
      </c>
      <c r="O25" s="97">
        <v>177</v>
      </c>
      <c r="P25" s="134">
        <f t="shared" si="6"/>
        <v>11</v>
      </c>
      <c r="Q25" s="99"/>
    </row>
    <row r="26" spans="1:17" s="37" customFormat="1" ht="16.5" customHeight="1" x14ac:dyDescent="0.25">
      <c r="A26" s="135" t="s">
        <v>32</v>
      </c>
      <c r="B26" s="95">
        <v>1332</v>
      </c>
      <c r="C26" s="95">
        <v>1621</v>
      </c>
      <c r="D26" s="95">
        <f t="shared" si="0"/>
        <v>289</v>
      </c>
      <c r="E26" s="96">
        <f t="shared" si="1"/>
        <v>21.696696696696698</v>
      </c>
      <c r="F26" s="95">
        <v>140</v>
      </c>
      <c r="G26" s="95">
        <v>146</v>
      </c>
      <c r="H26" s="95">
        <f t="shared" si="2"/>
        <v>6</v>
      </c>
      <c r="I26" s="96">
        <f t="shared" si="3"/>
        <v>4.2857142857142856</v>
      </c>
      <c r="J26" s="95">
        <v>140</v>
      </c>
      <c r="K26" s="95">
        <v>146</v>
      </c>
      <c r="L26" s="95">
        <f t="shared" si="4"/>
        <v>6</v>
      </c>
      <c r="M26" s="96">
        <f t="shared" si="5"/>
        <v>4.2857142857142856</v>
      </c>
      <c r="N26" s="95">
        <v>103</v>
      </c>
      <c r="O26" s="95">
        <v>102</v>
      </c>
      <c r="P26" s="136">
        <f t="shared" si="6"/>
        <v>-1</v>
      </c>
      <c r="Q26" s="99"/>
    </row>
    <row r="27" spans="1:17" s="37" customFormat="1" ht="17.25" customHeight="1" x14ac:dyDescent="0.25">
      <c r="A27" s="133" t="s">
        <v>75</v>
      </c>
      <c r="B27" s="97">
        <v>435</v>
      </c>
      <c r="C27" s="97">
        <v>490</v>
      </c>
      <c r="D27" s="97">
        <f t="shared" si="0"/>
        <v>55</v>
      </c>
      <c r="E27" s="98">
        <f t="shared" si="1"/>
        <v>12.643678160919542</v>
      </c>
      <c r="F27" s="97">
        <v>11</v>
      </c>
      <c r="G27" s="97">
        <v>27</v>
      </c>
      <c r="H27" s="97">
        <f t="shared" si="2"/>
        <v>16</v>
      </c>
      <c r="I27" s="98">
        <f t="shared" si="3"/>
        <v>145.45454545454547</v>
      </c>
      <c r="J27" s="97">
        <v>11</v>
      </c>
      <c r="K27" s="97">
        <v>27</v>
      </c>
      <c r="L27" s="97">
        <f t="shared" si="4"/>
        <v>16</v>
      </c>
      <c r="M27" s="98">
        <f t="shared" si="5"/>
        <v>145.45454545454547</v>
      </c>
      <c r="N27" s="97">
        <v>11</v>
      </c>
      <c r="O27" s="97">
        <v>22</v>
      </c>
      <c r="P27" s="134">
        <f t="shared" si="6"/>
        <v>11</v>
      </c>
      <c r="Q27" s="99"/>
    </row>
    <row r="28" spans="1:17" s="35" customFormat="1" ht="18" customHeight="1" x14ac:dyDescent="0.25">
      <c r="A28" s="131" t="s">
        <v>78</v>
      </c>
      <c r="B28" s="93">
        <v>6864</v>
      </c>
      <c r="C28" s="93">
        <v>7296</v>
      </c>
      <c r="D28" s="93">
        <f t="shared" si="0"/>
        <v>432</v>
      </c>
      <c r="E28" s="94">
        <f t="shared" si="1"/>
        <v>6.2937062937062942</v>
      </c>
      <c r="F28" s="93">
        <v>494</v>
      </c>
      <c r="G28" s="93">
        <v>509</v>
      </c>
      <c r="H28" s="93">
        <f t="shared" si="2"/>
        <v>15</v>
      </c>
      <c r="I28" s="94">
        <f t="shared" si="3"/>
        <v>3.0364372469635628</v>
      </c>
      <c r="J28" s="93">
        <v>494</v>
      </c>
      <c r="K28" s="93">
        <v>509</v>
      </c>
      <c r="L28" s="93">
        <f t="shared" si="4"/>
        <v>15</v>
      </c>
      <c r="M28" s="94">
        <f t="shared" si="5"/>
        <v>3.0364372469635628</v>
      </c>
      <c r="N28" s="93">
        <v>387</v>
      </c>
      <c r="O28" s="93">
        <v>396</v>
      </c>
      <c r="P28" s="132">
        <f t="shared" si="6"/>
        <v>9</v>
      </c>
      <c r="Q28" s="34"/>
    </row>
    <row r="29" spans="1:17" s="37" customFormat="1" ht="17.25" customHeight="1" x14ac:dyDescent="0.25">
      <c r="A29" s="135" t="s">
        <v>33</v>
      </c>
      <c r="B29" s="95">
        <v>1555</v>
      </c>
      <c r="C29" s="95">
        <v>1594</v>
      </c>
      <c r="D29" s="95">
        <f t="shared" si="0"/>
        <v>39</v>
      </c>
      <c r="E29" s="96">
        <f t="shared" si="1"/>
        <v>2.508038585209003</v>
      </c>
      <c r="F29" s="95">
        <v>83</v>
      </c>
      <c r="G29" s="95">
        <v>167</v>
      </c>
      <c r="H29" s="95">
        <f t="shared" si="2"/>
        <v>84</v>
      </c>
      <c r="I29" s="96">
        <f t="shared" si="3"/>
        <v>101.20481927710843</v>
      </c>
      <c r="J29" s="95">
        <v>83</v>
      </c>
      <c r="K29" s="95">
        <v>167</v>
      </c>
      <c r="L29" s="95">
        <f t="shared" si="4"/>
        <v>84</v>
      </c>
      <c r="M29" s="96">
        <f t="shared" si="5"/>
        <v>101.20481927710843</v>
      </c>
      <c r="N29" s="95">
        <v>133</v>
      </c>
      <c r="O29" s="95">
        <v>117</v>
      </c>
      <c r="P29" s="136">
        <f t="shared" si="6"/>
        <v>-16</v>
      </c>
      <c r="Q29" s="99"/>
    </row>
    <row r="30" spans="1:17" s="37" customFormat="1" ht="20.25" customHeight="1" x14ac:dyDescent="0.25">
      <c r="A30" s="133" t="s">
        <v>34</v>
      </c>
      <c r="B30" s="97">
        <v>724</v>
      </c>
      <c r="C30" s="97">
        <v>840</v>
      </c>
      <c r="D30" s="97">
        <f t="shared" si="0"/>
        <v>116</v>
      </c>
      <c r="E30" s="98">
        <f t="shared" si="1"/>
        <v>16.022099447513813</v>
      </c>
      <c r="F30" s="97">
        <v>90</v>
      </c>
      <c r="G30" s="97">
        <v>115</v>
      </c>
      <c r="H30" s="97">
        <f t="shared" si="2"/>
        <v>25</v>
      </c>
      <c r="I30" s="98">
        <f t="shared" si="3"/>
        <v>27.777777777777779</v>
      </c>
      <c r="J30" s="97">
        <v>90</v>
      </c>
      <c r="K30" s="97">
        <v>115</v>
      </c>
      <c r="L30" s="97">
        <f t="shared" si="4"/>
        <v>25</v>
      </c>
      <c r="M30" s="98">
        <f t="shared" si="5"/>
        <v>27.777777777777779</v>
      </c>
      <c r="N30" s="97">
        <v>8</v>
      </c>
      <c r="O30" s="97">
        <v>93</v>
      </c>
      <c r="P30" s="134">
        <f t="shared" si="6"/>
        <v>85</v>
      </c>
      <c r="Q30" s="99"/>
    </row>
    <row r="31" spans="1:17" s="37" customFormat="1" ht="20.25" customHeight="1" x14ac:dyDescent="0.25">
      <c r="A31" s="133" t="s">
        <v>35</v>
      </c>
      <c r="B31" s="97">
        <v>897</v>
      </c>
      <c r="C31" s="97">
        <v>992</v>
      </c>
      <c r="D31" s="97">
        <f t="shared" si="0"/>
        <v>95</v>
      </c>
      <c r="E31" s="98">
        <f t="shared" si="1"/>
        <v>10.590858416945373</v>
      </c>
      <c r="F31" s="97">
        <v>76</v>
      </c>
      <c r="G31" s="97">
        <v>63</v>
      </c>
      <c r="H31" s="97">
        <f t="shared" si="2"/>
        <v>-13</v>
      </c>
      <c r="I31" s="98">
        <f t="shared" si="3"/>
        <v>-17.105263157894736</v>
      </c>
      <c r="J31" s="97">
        <v>76</v>
      </c>
      <c r="K31" s="97">
        <v>63</v>
      </c>
      <c r="L31" s="97">
        <f t="shared" si="4"/>
        <v>-13</v>
      </c>
      <c r="M31" s="98">
        <f t="shared" si="5"/>
        <v>-17.105263157894736</v>
      </c>
      <c r="N31" s="97">
        <v>74</v>
      </c>
      <c r="O31" s="97">
        <v>48</v>
      </c>
      <c r="P31" s="134">
        <f t="shared" si="6"/>
        <v>-26</v>
      </c>
      <c r="Q31" s="99"/>
    </row>
    <row r="32" spans="1:17" s="37" customFormat="1" ht="23.1" customHeight="1" x14ac:dyDescent="0.25">
      <c r="A32" s="135" t="s">
        <v>36</v>
      </c>
      <c r="B32" s="95">
        <v>845</v>
      </c>
      <c r="C32" s="95">
        <v>969</v>
      </c>
      <c r="D32" s="95">
        <f t="shared" si="0"/>
        <v>124</v>
      </c>
      <c r="E32" s="96">
        <f t="shared" si="1"/>
        <v>14.67455621301775</v>
      </c>
      <c r="F32" s="95">
        <v>64</v>
      </c>
      <c r="G32" s="95">
        <v>69</v>
      </c>
      <c r="H32" s="95">
        <f t="shared" si="2"/>
        <v>5</v>
      </c>
      <c r="I32" s="96">
        <f t="shared" si="3"/>
        <v>7.8125</v>
      </c>
      <c r="J32" s="95">
        <v>64</v>
      </c>
      <c r="K32" s="95">
        <v>69</v>
      </c>
      <c r="L32" s="95">
        <f t="shared" si="4"/>
        <v>5</v>
      </c>
      <c r="M32" s="96">
        <f t="shared" si="5"/>
        <v>7.8125</v>
      </c>
      <c r="N32" s="95">
        <v>58</v>
      </c>
      <c r="O32" s="95">
        <v>59</v>
      </c>
      <c r="P32" s="136">
        <f t="shared" si="6"/>
        <v>1</v>
      </c>
      <c r="Q32" s="99"/>
    </row>
    <row r="33" spans="1:17" s="37" customFormat="1" ht="23.1" customHeight="1" x14ac:dyDescent="0.25">
      <c r="A33" s="133" t="s">
        <v>37</v>
      </c>
      <c r="B33" s="97">
        <v>855</v>
      </c>
      <c r="C33" s="97">
        <v>946</v>
      </c>
      <c r="D33" s="97">
        <f t="shared" si="0"/>
        <v>91</v>
      </c>
      <c r="E33" s="98">
        <f t="shared" si="1"/>
        <v>10.64327485380117</v>
      </c>
      <c r="F33" s="97">
        <v>98</v>
      </c>
      <c r="G33" s="97">
        <v>102</v>
      </c>
      <c r="H33" s="97">
        <f t="shared" si="2"/>
        <v>4</v>
      </c>
      <c r="I33" s="98">
        <f t="shared" si="3"/>
        <v>4.0816326530612246</v>
      </c>
      <c r="J33" s="97">
        <v>98</v>
      </c>
      <c r="K33" s="97">
        <v>102</v>
      </c>
      <c r="L33" s="97">
        <f t="shared" si="4"/>
        <v>4</v>
      </c>
      <c r="M33" s="98">
        <f t="shared" si="5"/>
        <v>4.0816326530612246</v>
      </c>
      <c r="N33" s="97">
        <v>87</v>
      </c>
      <c r="O33" s="97">
        <v>87</v>
      </c>
      <c r="P33" s="134">
        <f t="shared" si="6"/>
        <v>0</v>
      </c>
      <c r="Q33" s="99"/>
    </row>
    <row r="34" spans="1:17" s="37" customFormat="1" ht="23.1" customHeight="1" x14ac:dyDescent="0.25">
      <c r="A34" s="133" t="s">
        <v>38</v>
      </c>
      <c r="B34" s="97">
        <v>350</v>
      </c>
      <c r="C34" s="97">
        <v>364</v>
      </c>
      <c r="D34" s="97">
        <f t="shared" si="0"/>
        <v>14</v>
      </c>
      <c r="E34" s="98">
        <f t="shared" si="1"/>
        <v>4</v>
      </c>
      <c r="F34" s="97">
        <v>31</v>
      </c>
      <c r="G34" s="97">
        <v>37</v>
      </c>
      <c r="H34" s="97">
        <f t="shared" si="2"/>
        <v>6</v>
      </c>
      <c r="I34" s="98">
        <f t="shared" si="3"/>
        <v>19.35483870967742</v>
      </c>
      <c r="J34" s="97">
        <v>31</v>
      </c>
      <c r="K34" s="97">
        <v>37</v>
      </c>
      <c r="L34" s="97">
        <f t="shared" si="4"/>
        <v>6</v>
      </c>
      <c r="M34" s="98">
        <f t="shared" si="5"/>
        <v>19.35483870967742</v>
      </c>
      <c r="N34" s="97">
        <v>27</v>
      </c>
      <c r="O34" s="97">
        <v>34</v>
      </c>
      <c r="P34" s="134">
        <f t="shared" si="6"/>
        <v>7</v>
      </c>
      <c r="Q34" s="99"/>
    </row>
    <row r="35" spans="1:17" s="35" customFormat="1" ht="21" customHeight="1" x14ac:dyDescent="0.25">
      <c r="A35" s="137" t="s">
        <v>79</v>
      </c>
      <c r="B35" s="101">
        <v>5226</v>
      </c>
      <c r="C35" s="101">
        <v>5705</v>
      </c>
      <c r="D35" s="101">
        <f t="shared" si="0"/>
        <v>479</v>
      </c>
      <c r="E35" s="102">
        <f t="shared" si="1"/>
        <v>9.1657099119785688</v>
      </c>
      <c r="F35" s="101">
        <v>442</v>
      </c>
      <c r="G35" s="101">
        <v>553</v>
      </c>
      <c r="H35" s="101">
        <f t="shared" si="2"/>
        <v>111</v>
      </c>
      <c r="I35" s="102">
        <f t="shared" si="3"/>
        <v>25.113122171945701</v>
      </c>
      <c r="J35" s="101">
        <v>442</v>
      </c>
      <c r="K35" s="101">
        <v>553</v>
      </c>
      <c r="L35" s="101">
        <f t="shared" si="4"/>
        <v>111</v>
      </c>
      <c r="M35" s="102">
        <f t="shared" si="5"/>
        <v>25.113122171945701</v>
      </c>
      <c r="N35" s="101">
        <v>387</v>
      </c>
      <c r="O35" s="101">
        <v>438</v>
      </c>
      <c r="P35" s="138">
        <f t="shared" si="6"/>
        <v>51</v>
      </c>
      <c r="Q35" s="103"/>
    </row>
    <row r="36" spans="1:17" s="37" customFormat="1" ht="19.5" customHeight="1" x14ac:dyDescent="0.25">
      <c r="A36" s="133" t="s">
        <v>39</v>
      </c>
      <c r="B36" s="97">
        <v>551</v>
      </c>
      <c r="C36" s="97">
        <v>558</v>
      </c>
      <c r="D36" s="97">
        <f t="shared" si="0"/>
        <v>7</v>
      </c>
      <c r="E36" s="98">
        <f t="shared" si="1"/>
        <v>1.2704174228675136</v>
      </c>
      <c r="F36" s="97">
        <v>77</v>
      </c>
      <c r="G36" s="97">
        <v>67</v>
      </c>
      <c r="H36" s="97">
        <f t="shared" si="2"/>
        <v>-10</v>
      </c>
      <c r="I36" s="98">
        <f t="shared" si="3"/>
        <v>-12.987012987012985</v>
      </c>
      <c r="J36" s="97">
        <v>77</v>
      </c>
      <c r="K36" s="97">
        <v>67</v>
      </c>
      <c r="L36" s="97">
        <f t="shared" si="4"/>
        <v>-10</v>
      </c>
      <c r="M36" s="98">
        <f t="shared" si="5"/>
        <v>-12.987012987012985</v>
      </c>
      <c r="N36" s="97">
        <v>39</v>
      </c>
      <c r="O36" s="97">
        <v>48</v>
      </c>
      <c r="P36" s="134">
        <f t="shared" si="6"/>
        <v>9</v>
      </c>
      <c r="Q36" s="99"/>
    </row>
    <row r="37" spans="1:17" s="37" customFormat="1" ht="19.5" customHeight="1" x14ac:dyDescent="0.25">
      <c r="A37" s="133" t="s">
        <v>40</v>
      </c>
      <c r="B37" s="97">
        <v>1007</v>
      </c>
      <c r="C37" s="97">
        <v>1157</v>
      </c>
      <c r="D37" s="97">
        <f t="shared" si="0"/>
        <v>150</v>
      </c>
      <c r="E37" s="98">
        <f t="shared" si="1"/>
        <v>14.895729890764647</v>
      </c>
      <c r="F37" s="97">
        <v>118</v>
      </c>
      <c r="G37" s="97">
        <v>118</v>
      </c>
      <c r="H37" s="97">
        <f t="shared" si="2"/>
        <v>0</v>
      </c>
      <c r="I37" s="98" t="str">
        <f t="shared" si="3"/>
        <v>***</v>
      </c>
      <c r="J37" s="97">
        <v>118</v>
      </c>
      <c r="K37" s="97">
        <v>118</v>
      </c>
      <c r="L37" s="97">
        <f t="shared" si="4"/>
        <v>0</v>
      </c>
      <c r="M37" s="98" t="str">
        <f t="shared" si="5"/>
        <v>***</v>
      </c>
      <c r="N37" s="97">
        <v>36</v>
      </c>
      <c r="O37" s="97">
        <v>84</v>
      </c>
      <c r="P37" s="134">
        <f t="shared" si="6"/>
        <v>48</v>
      </c>
      <c r="Q37" s="99"/>
    </row>
    <row r="38" spans="1:17" s="37" customFormat="1" ht="23.1" customHeight="1" x14ac:dyDescent="0.25">
      <c r="A38" s="135" t="s">
        <v>41</v>
      </c>
      <c r="B38" s="95">
        <v>569</v>
      </c>
      <c r="C38" s="95">
        <v>610</v>
      </c>
      <c r="D38" s="95">
        <f t="shared" si="0"/>
        <v>41</v>
      </c>
      <c r="E38" s="96">
        <f t="shared" si="1"/>
        <v>7.2056239015817214</v>
      </c>
      <c r="F38" s="95">
        <v>95</v>
      </c>
      <c r="G38" s="95">
        <v>83</v>
      </c>
      <c r="H38" s="95">
        <f t="shared" si="2"/>
        <v>-12</v>
      </c>
      <c r="I38" s="96">
        <f t="shared" si="3"/>
        <v>-12.631578947368421</v>
      </c>
      <c r="J38" s="95">
        <v>95</v>
      </c>
      <c r="K38" s="95">
        <v>83</v>
      </c>
      <c r="L38" s="95">
        <f t="shared" si="4"/>
        <v>-12</v>
      </c>
      <c r="M38" s="96">
        <f t="shared" si="5"/>
        <v>-12.631578947368421</v>
      </c>
      <c r="N38" s="95">
        <v>95</v>
      </c>
      <c r="O38" s="95">
        <v>83</v>
      </c>
      <c r="P38" s="136">
        <f t="shared" si="6"/>
        <v>-12</v>
      </c>
      <c r="Q38" s="99"/>
    </row>
    <row r="39" spans="1:17" s="37" customFormat="1" ht="23.1" customHeight="1" x14ac:dyDescent="0.25">
      <c r="A39" s="133" t="s">
        <v>42</v>
      </c>
      <c r="B39" s="97">
        <v>714</v>
      </c>
      <c r="C39" s="97">
        <v>880</v>
      </c>
      <c r="D39" s="97">
        <f t="shared" si="0"/>
        <v>166</v>
      </c>
      <c r="E39" s="98">
        <f t="shared" si="1"/>
        <v>23.249299719887954</v>
      </c>
      <c r="F39" s="97">
        <v>79</v>
      </c>
      <c r="G39" s="97">
        <v>117</v>
      </c>
      <c r="H39" s="97">
        <f t="shared" si="2"/>
        <v>38</v>
      </c>
      <c r="I39" s="98">
        <f t="shared" si="3"/>
        <v>48.101265822784811</v>
      </c>
      <c r="J39" s="97">
        <v>79</v>
      </c>
      <c r="K39" s="97">
        <v>117</v>
      </c>
      <c r="L39" s="97">
        <f t="shared" si="4"/>
        <v>38</v>
      </c>
      <c r="M39" s="98">
        <f t="shared" si="5"/>
        <v>48.101265822784811</v>
      </c>
      <c r="N39" s="97">
        <v>79</v>
      </c>
      <c r="O39" s="97">
        <v>116</v>
      </c>
      <c r="P39" s="134">
        <f t="shared" si="6"/>
        <v>37</v>
      </c>
      <c r="Q39" s="99"/>
    </row>
    <row r="40" spans="1:17" s="37" customFormat="1" ht="23.1" customHeight="1" x14ac:dyDescent="0.25">
      <c r="A40" s="133" t="s">
        <v>43</v>
      </c>
      <c r="B40" s="97">
        <v>339</v>
      </c>
      <c r="C40" s="97">
        <v>573</v>
      </c>
      <c r="D40" s="97">
        <f t="shared" si="0"/>
        <v>234</v>
      </c>
      <c r="E40" s="98">
        <f t="shared" si="1"/>
        <v>69.026548672566364</v>
      </c>
      <c r="F40" s="97">
        <v>40</v>
      </c>
      <c r="G40" s="97">
        <v>94</v>
      </c>
      <c r="H40" s="97">
        <f t="shared" si="2"/>
        <v>54</v>
      </c>
      <c r="I40" s="98">
        <f t="shared" si="3"/>
        <v>135</v>
      </c>
      <c r="J40" s="97">
        <v>40</v>
      </c>
      <c r="K40" s="97">
        <v>94</v>
      </c>
      <c r="L40" s="97">
        <f t="shared" si="4"/>
        <v>54</v>
      </c>
      <c r="M40" s="98">
        <f t="shared" si="5"/>
        <v>135</v>
      </c>
      <c r="N40" s="97">
        <v>54</v>
      </c>
      <c r="O40" s="97">
        <v>77</v>
      </c>
      <c r="P40" s="134">
        <f t="shared" si="6"/>
        <v>23</v>
      </c>
      <c r="Q40" s="99"/>
    </row>
    <row r="41" spans="1:17" s="37" customFormat="1" ht="23.1" customHeight="1" x14ac:dyDescent="0.25">
      <c r="A41" s="135" t="s">
        <v>44</v>
      </c>
      <c r="B41" s="95">
        <v>510</v>
      </c>
      <c r="C41" s="95">
        <v>524</v>
      </c>
      <c r="D41" s="95">
        <f t="shared" si="0"/>
        <v>14</v>
      </c>
      <c r="E41" s="96">
        <f t="shared" si="1"/>
        <v>2.7450980392156863</v>
      </c>
      <c r="F41" s="95">
        <v>102</v>
      </c>
      <c r="G41" s="95">
        <v>103</v>
      </c>
      <c r="H41" s="95">
        <f t="shared" si="2"/>
        <v>1</v>
      </c>
      <c r="I41" s="96">
        <f t="shared" si="3"/>
        <v>0.98039215686274506</v>
      </c>
      <c r="J41" s="95">
        <v>102</v>
      </c>
      <c r="K41" s="95">
        <v>103</v>
      </c>
      <c r="L41" s="95">
        <f t="shared" si="4"/>
        <v>1</v>
      </c>
      <c r="M41" s="96">
        <f t="shared" si="5"/>
        <v>0.98039215686274506</v>
      </c>
      <c r="N41" s="95">
        <v>76</v>
      </c>
      <c r="O41" s="95">
        <v>57</v>
      </c>
      <c r="P41" s="136">
        <f t="shared" si="6"/>
        <v>-19</v>
      </c>
      <c r="Q41" s="99"/>
    </row>
    <row r="42" spans="1:17" s="37" customFormat="1" ht="23.1" customHeight="1" x14ac:dyDescent="0.25">
      <c r="A42" s="133" t="s">
        <v>45</v>
      </c>
      <c r="B42" s="97">
        <v>1345</v>
      </c>
      <c r="C42" s="97">
        <v>1291</v>
      </c>
      <c r="D42" s="97">
        <f t="shared" si="0"/>
        <v>-54</v>
      </c>
      <c r="E42" s="98">
        <f t="shared" si="1"/>
        <v>-4.0148698884758369</v>
      </c>
      <c r="F42" s="97">
        <v>100</v>
      </c>
      <c r="G42" s="97">
        <v>108</v>
      </c>
      <c r="H42" s="97">
        <f t="shared" si="2"/>
        <v>8</v>
      </c>
      <c r="I42" s="98">
        <f t="shared" si="3"/>
        <v>8</v>
      </c>
      <c r="J42" s="97">
        <v>100</v>
      </c>
      <c r="K42" s="97">
        <v>108</v>
      </c>
      <c r="L42" s="97">
        <f t="shared" si="4"/>
        <v>8</v>
      </c>
      <c r="M42" s="98">
        <f t="shared" si="5"/>
        <v>8</v>
      </c>
      <c r="N42" s="97">
        <v>70</v>
      </c>
      <c r="O42" s="97">
        <v>79</v>
      </c>
      <c r="P42" s="134">
        <f t="shared" si="6"/>
        <v>9</v>
      </c>
      <c r="Q42" s="99"/>
    </row>
    <row r="43" spans="1:17" s="37" customFormat="1" ht="23.1" customHeight="1" x14ac:dyDescent="0.25">
      <c r="A43" s="133" t="s">
        <v>46</v>
      </c>
      <c r="B43" s="97">
        <v>600</v>
      </c>
      <c r="C43" s="97">
        <v>460</v>
      </c>
      <c r="D43" s="97">
        <f t="shared" si="0"/>
        <v>-140</v>
      </c>
      <c r="E43" s="98">
        <f t="shared" si="1"/>
        <v>-23.333333333333332</v>
      </c>
      <c r="F43" s="97">
        <v>119</v>
      </c>
      <c r="G43" s="97">
        <v>120</v>
      </c>
      <c r="H43" s="97">
        <f t="shared" si="2"/>
        <v>1</v>
      </c>
      <c r="I43" s="98">
        <f t="shared" si="3"/>
        <v>0.84033613445378152</v>
      </c>
      <c r="J43" s="97">
        <v>119</v>
      </c>
      <c r="K43" s="97">
        <v>120</v>
      </c>
      <c r="L43" s="97">
        <f t="shared" si="4"/>
        <v>1</v>
      </c>
      <c r="M43" s="98">
        <f t="shared" si="5"/>
        <v>0.84033613445378152</v>
      </c>
      <c r="N43" s="97">
        <v>72</v>
      </c>
      <c r="O43" s="97">
        <v>66</v>
      </c>
      <c r="P43" s="134">
        <f t="shared" si="6"/>
        <v>-6</v>
      </c>
      <c r="Q43" s="99"/>
    </row>
    <row r="44" spans="1:17" s="37" customFormat="1" ht="23.1" customHeight="1" x14ac:dyDescent="0.25">
      <c r="A44" s="135" t="s">
        <v>47</v>
      </c>
      <c r="B44" s="95">
        <v>392</v>
      </c>
      <c r="C44" s="95">
        <v>441</v>
      </c>
      <c r="D44" s="95">
        <f t="shared" ref="D44:D62" si="7">C44-B44</f>
        <v>49</v>
      </c>
      <c r="E44" s="96">
        <f t="shared" ref="E44:E62" si="8">IF(OR(B44=0,D44=0),"***",D44/B44*100)</f>
        <v>12.5</v>
      </c>
      <c r="F44" s="95">
        <v>54</v>
      </c>
      <c r="G44" s="95">
        <v>70</v>
      </c>
      <c r="H44" s="95">
        <f t="shared" ref="H44:H63" si="9">G44-F44</f>
        <v>16</v>
      </c>
      <c r="I44" s="96">
        <f t="shared" ref="I44:I63" si="10">IF(OR(F44=0,H44=0),"***",H44/F44*100)</f>
        <v>29.629629629629626</v>
      </c>
      <c r="J44" s="95">
        <v>54</v>
      </c>
      <c r="K44" s="95">
        <v>70</v>
      </c>
      <c r="L44" s="95">
        <f t="shared" si="4"/>
        <v>16</v>
      </c>
      <c r="M44" s="96">
        <f t="shared" si="5"/>
        <v>29.629629629629626</v>
      </c>
      <c r="N44" s="95">
        <v>40</v>
      </c>
      <c r="O44" s="95">
        <v>48</v>
      </c>
      <c r="P44" s="136">
        <f t="shared" si="6"/>
        <v>8</v>
      </c>
      <c r="Q44" s="99"/>
    </row>
    <row r="45" spans="1:17" s="37" customFormat="1" ht="23.1" customHeight="1" x14ac:dyDescent="0.25">
      <c r="A45" s="133" t="s">
        <v>48</v>
      </c>
      <c r="B45" s="97">
        <v>1175</v>
      </c>
      <c r="C45" s="97">
        <v>1199</v>
      </c>
      <c r="D45" s="97">
        <f t="shared" si="7"/>
        <v>24</v>
      </c>
      <c r="E45" s="98">
        <f t="shared" si="8"/>
        <v>2.0425531914893615</v>
      </c>
      <c r="F45" s="97">
        <v>181</v>
      </c>
      <c r="G45" s="97">
        <v>191</v>
      </c>
      <c r="H45" s="97">
        <f t="shared" si="9"/>
        <v>10</v>
      </c>
      <c r="I45" s="98">
        <f t="shared" si="10"/>
        <v>5.5248618784530388</v>
      </c>
      <c r="J45" s="97">
        <v>181</v>
      </c>
      <c r="K45" s="97">
        <v>191</v>
      </c>
      <c r="L45" s="97">
        <f t="shared" si="4"/>
        <v>10</v>
      </c>
      <c r="M45" s="98">
        <f t="shared" si="5"/>
        <v>5.5248618784530388</v>
      </c>
      <c r="N45" s="97">
        <v>79</v>
      </c>
      <c r="O45" s="97">
        <v>123</v>
      </c>
      <c r="P45" s="134">
        <f t="shared" si="6"/>
        <v>44</v>
      </c>
      <c r="Q45" s="99"/>
    </row>
    <row r="46" spans="1:17" s="37" customFormat="1" ht="23.1" customHeight="1" x14ac:dyDescent="0.25">
      <c r="A46" s="133" t="s">
        <v>49</v>
      </c>
      <c r="B46" s="97">
        <v>1173</v>
      </c>
      <c r="C46" s="97">
        <v>1321</v>
      </c>
      <c r="D46" s="97">
        <f t="shared" si="7"/>
        <v>148</v>
      </c>
      <c r="E46" s="98">
        <f t="shared" si="8"/>
        <v>12.617220801364024</v>
      </c>
      <c r="F46" s="97">
        <v>149</v>
      </c>
      <c r="G46" s="97">
        <v>171</v>
      </c>
      <c r="H46" s="97">
        <f t="shared" si="9"/>
        <v>22</v>
      </c>
      <c r="I46" s="98">
        <f t="shared" si="10"/>
        <v>14.76510067114094</v>
      </c>
      <c r="J46" s="97">
        <v>149</v>
      </c>
      <c r="K46" s="97">
        <v>171</v>
      </c>
      <c r="L46" s="97">
        <f t="shared" si="4"/>
        <v>22</v>
      </c>
      <c r="M46" s="98">
        <f t="shared" si="5"/>
        <v>14.76510067114094</v>
      </c>
      <c r="N46" s="97">
        <v>149</v>
      </c>
      <c r="O46" s="97">
        <v>164</v>
      </c>
      <c r="P46" s="134">
        <f t="shared" si="6"/>
        <v>15</v>
      </c>
      <c r="Q46" s="99"/>
    </row>
    <row r="47" spans="1:17" s="37" customFormat="1" ht="23.1" customHeight="1" x14ac:dyDescent="0.25">
      <c r="A47" s="135" t="s">
        <v>50</v>
      </c>
      <c r="B47" s="95">
        <v>372</v>
      </c>
      <c r="C47" s="95">
        <v>427</v>
      </c>
      <c r="D47" s="95">
        <f t="shared" si="7"/>
        <v>55</v>
      </c>
      <c r="E47" s="96">
        <f t="shared" si="8"/>
        <v>14.78494623655914</v>
      </c>
      <c r="F47" s="95">
        <v>47</v>
      </c>
      <c r="G47" s="95">
        <v>70</v>
      </c>
      <c r="H47" s="95">
        <f t="shared" si="9"/>
        <v>23</v>
      </c>
      <c r="I47" s="96">
        <f t="shared" si="10"/>
        <v>48.936170212765958</v>
      </c>
      <c r="J47" s="95">
        <v>47</v>
      </c>
      <c r="K47" s="95">
        <v>70</v>
      </c>
      <c r="L47" s="95">
        <f t="shared" si="4"/>
        <v>23</v>
      </c>
      <c r="M47" s="96">
        <f t="shared" si="5"/>
        <v>48.936170212765958</v>
      </c>
      <c r="N47" s="95">
        <v>47</v>
      </c>
      <c r="O47" s="95">
        <v>38</v>
      </c>
      <c r="P47" s="136">
        <f t="shared" si="6"/>
        <v>-9</v>
      </c>
      <c r="Q47" s="99"/>
    </row>
    <row r="48" spans="1:17" s="37" customFormat="1" ht="23.1" customHeight="1" x14ac:dyDescent="0.25">
      <c r="A48" s="133" t="s">
        <v>51</v>
      </c>
      <c r="B48" s="97">
        <v>1202</v>
      </c>
      <c r="C48" s="97">
        <v>1266</v>
      </c>
      <c r="D48" s="97">
        <f t="shared" si="7"/>
        <v>64</v>
      </c>
      <c r="E48" s="98">
        <f t="shared" si="8"/>
        <v>5.3244592346089847</v>
      </c>
      <c r="F48" s="97">
        <v>84</v>
      </c>
      <c r="G48" s="97">
        <v>87</v>
      </c>
      <c r="H48" s="97">
        <f t="shared" si="9"/>
        <v>3</v>
      </c>
      <c r="I48" s="98">
        <f t="shared" si="10"/>
        <v>3.5714285714285712</v>
      </c>
      <c r="J48" s="97">
        <v>84</v>
      </c>
      <c r="K48" s="97">
        <v>87</v>
      </c>
      <c r="L48" s="97">
        <f t="shared" si="4"/>
        <v>3</v>
      </c>
      <c r="M48" s="98">
        <f t="shared" si="5"/>
        <v>3.5714285714285712</v>
      </c>
      <c r="N48" s="97">
        <v>94</v>
      </c>
      <c r="O48" s="97">
        <v>68</v>
      </c>
      <c r="P48" s="134">
        <f t="shared" si="6"/>
        <v>-26</v>
      </c>
      <c r="Q48" s="99"/>
    </row>
    <row r="49" spans="1:17" s="37" customFormat="1" ht="23.1" customHeight="1" x14ac:dyDescent="0.25">
      <c r="A49" s="133" t="s">
        <v>52</v>
      </c>
      <c r="B49" s="97">
        <v>660</v>
      </c>
      <c r="C49" s="97">
        <v>829</v>
      </c>
      <c r="D49" s="97">
        <f t="shared" si="7"/>
        <v>169</v>
      </c>
      <c r="E49" s="98">
        <f t="shared" si="8"/>
        <v>25.606060606060606</v>
      </c>
      <c r="F49" s="97">
        <v>88</v>
      </c>
      <c r="G49" s="97">
        <v>96</v>
      </c>
      <c r="H49" s="97">
        <f t="shared" si="9"/>
        <v>8</v>
      </c>
      <c r="I49" s="98">
        <f t="shared" si="10"/>
        <v>9.0909090909090917</v>
      </c>
      <c r="J49" s="97">
        <v>88</v>
      </c>
      <c r="K49" s="97">
        <v>96</v>
      </c>
      <c r="L49" s="97">
        <f t="shared" si="4"/>
        <v>8</v>
      </c>
      <c r="M49" s="98">
        <f t="shared" si="5"/>
        <v>9.0909090909090917</v>
      </c>
      <c r="N49" s="97">
        <v>48</v>
      </c>
      <c r="O49" s="97">
        <v>33</v>
      </c>
      <c r="P49" s="134">
        <f t="shared" si="6"/>
        <v>-15</v>
      </c>
      <c r="Q49" s="99"/>
    </row>
    <row r="50" spans="1:17" s="37" customFormat="1" ht="23.1" customHeight="1" x14ac:dyDescent="0.25">
      <c r="A50" s="135" t="s">
        <v>53</v>
      </c>
      <c r="B50" s="95">
        <v>590</v>
      </c>
      <c r="C50" s="95">
        <v>671</v>
      </c>
      <c r="D50" s="95">
        <f t="shared" si="7"/>
        <v>81</v>
      </c>
      <c r="E50" s="96">
        <f t="shared" si="8"/>
        <v>13.728813559322035</v>
      </c>
      <c r="F50" s="95">
        <v>73</v>
      </c>
      <c r="G50" s="95">
        <v>91</v>
      </c>
      <c r="H50" s="95">
        <f t="shared" si="9"/>
        <v>18</v>
      </c>
      <c r="I50" s="96">
        <f t="shared" si="10"/>
        <v>24.657534246575342</v>
      </c>
      <c r="J50" s="95">
        <v>73</v>
      </c>
      <c r="K50" s="95">
        <v>91</v>
      </c>
      <c r="L50" s="95">
        <f t="shared" si="4"/>
        <v>18</v>
      </c>
      <c r="M50" s="96">
        <f t="shared" si="5"/>
        <v>24.657534246575342</v>
      </c>
      <c r="N50" s="95">
        <v>45</v>
      </c>
      <c r="O50" s="95">
        <v>82</v>
      </c>
      <c r="P50" s="136">
        <f t="shared" si="6"/>
        <v>37</v>
      </c>
      <c r="Q50" s="99"/>
    </row>
    <row r="51" spans="1:17" s="37" customFormat="1" ht="23.1" customHeight="1" x14ac:dyDescent="0.25">
      <c r="A51" s="133" t="s">
        <v>54</v>
      </c>
      <c r="B51" s="97">
        <v>579</v>
      </c>
      <c r="C51" s="97">
        <v>587</v>
      </c>
      <c r="D51" s="97">
        <f t="shared" si="7"/>
        <v>8</v>
      </c>
      <c r="E51" s="98">
        <f t="shared" si="8"/>
        <v>1.3816925734024179</v>
      </c>
      <c r="F51" s="97">
        <v>85</v>
      </c>
      <c r="G51" s="97">
        <v>96</v>
      </c>
      <c r="H51" s="97">
        <f t="shared" si="9"/>
        <v>11</v>
      </c>
      <c r="I51" s="98">
        <f t="shared" si="10"/>
        <v>12.941176470588237</v>
      </c>
      <c r="J51" s="97">
        <v>85</v>
      </c>
      <c r="K51" s="97">
        <v>96</v>
      </c>
      <c r="L51" s="97">
        <f t="shared" si="4"/>
        <v>11</v>
      </c>
      <c r="M51" s="98">
        <f t="shared" si="5"/>
        <v>12.941176470588237</v>
      </c>
      <c r="N51" s="97">
        <v>77</v>
      </c>
      <c r="O51" s="97">
        <v>90</v>
      </c>
      <c r="P51" s="134">
        <f t="shared" si="6"/>
        <v>13</v>
      </c>
      <c r="Q51" s="99"/>
    </row>
    <row r="52" spans="1:17" s="37" customFormat="1" ht="23.1" customHeight="1" x14ac:dyDescent="0.25">
      <c r="A52" s="133" t="s">
        <v>55</v>
      </c>
      <c r="B52" s="97">
        <v>1089</v>
      </c>
      <c r="C52" s="97">
        <v>1062</v>
      </c>
      <c r="D52" s="97">
        <f t="shared" si="7"/>
        <v>-27</v>
      </c>
      <c r="E52" s="98">
        <f t="shared" si="8"/>
        <v>-2.4793388429752068</v>
      </c>
      <c r="F52" s="97">
        <v>222</v>
      </c>
      <c r="G52" s="97">
        <v>251</v>
      </c>
      <c r="H52" s="97">
        <f t="shared" si="9"/>
        <v>29</v>
      </c>
      <c r="I52" s="98">
        <f t="shared" si="10"/>
        <v>13.063063063063062</v>
      </c>
      <c r="J52" s="97">
        <v>222</v>
      </c>
      <c r="K52" s="97">
        <v>251</v>
      </c>
      <c r="L52" s="97">
        <f t="shared" si="4"/>
        <v>29</v>
      </c>
      <c r="M52" s="98">
        <f t="shared" si="5"/>
        <v>13.063063063063062</v>
      </c>
      <c r="N52" s="97">
        <v>192</v>
      </c>
      <c r="O52" s="97">
        <v>144</v>
      </c>
      <c r="P52" s="134">
        <f t="shared" si="6"/>
        <v>-48</v>
      </c>
      <c r="Q52" s="99"/>
    </row>
    <row r="53" spans="1:17" s="37" customFormat="1" ht="23.1" customHeight="1" x14ac:dyDescent="0.25">
      <c r="A53" s="135" t="s">
        <v>56</v>
      </c>
      <c r="B53" s="95">
        <v>450</v>
      </c>
      <c r="C53" s="95">
        <v>535</v>
      </c>
      <c r="D53" s="95">
        <f t="shared" si="7"/>
        <v>85</v>
      </c>
      <c r="E53" s="96">
        <f t="shared" si="8"/>
        <v>18.888888888888889</v>
      </c>
      <c r="F53" s="95">
        <v>74</v>
      </c>
      <c r="G53" s="95">
        <v>86</v>
      </c>
      <c r="H53" s="95">
        <f t="shared" si="9"/>
        <v>12</v>
      </c>
      <c r="I53" s="96">
        <f t="shared" si="10"/>
        <v>16.216216216216218</v>
      </c>
      <c r="J53" s="95">
        <v>74</v>
      </c>
      <c r="K53" s="95">
        <v>86</v>
      </c>
      <c r="L53" s="95">
        <f t="shared" si="4"/>
        <v>12</v>
      </c>
      <c r="M53" s="96">
        <f t="shared" si="5"/>
        <v>16.216216216216218</v>
      </c>
      <c r="N53" s="95">
        <v>77</v>
      </c>
      <c r="O53" s="95">
        <v>38</v>
      </c>
      <c r="P53" s="136">
        <f t="shared" si="6"/>
        <v>-39</v>
      </c>
      <c r="Q53" s="99"/>
    </row>
    <row r="54" spans="1:17" s="37" customFormat="1" ht="23.1" customHeight="1" x14ac:dyDescent="0.25">
      <c r="A54" s="133" t="s">
        <v>57</v>
      </c>
      <c r="B54" s="97">
        <v>745</v>
      </c>
      <c r="C54" s="97">
        <v>816</v>
      </c>
      <c r="D54" s="97">
        <f t="shared" si="7"/>
        <v>71</v>
      </c>
      <c r="E54" s="98">
        <f t="shared" si="8"/>
        <v>9.5302013422818792</v>
      </c>
      <c r="F54" s="97">
        <v>148</v>
      </c>
      <c r="G54" s="97">
        <v>149</v>
      </c>
      <c r="H54" s="97">
        <f t="shared" si="9"/>
        <v>1</v>
      </c>
      <c r="I54" s="98">
        <f t="shared" si="10"/>
        <v>0.67567567567567566</v>
      </c>
      <c r="J54" s="97">
        <v>148</v>
      </c>
      <c r="K54" s="97">
        <v>149</v>
      </c>
      <c r="L54" s="97">
        <f t="shared" si="4"/>
        <v>1</v>
      </c>
      <c r="M54" s="98">
        <f t="shared" si="5"/>
        <v>0.67567567567567566</v>
      </c>
      <c r="N54" s="97">
        <v>128</v>
      </c>
      <c r="O54" s="97">
        <v>89</v>
      </c>
      <c r="P54" s="134">
        <f t="shared" si="6"/>
        <v>-39</v>
      </c>
      <c r="Q54" s="99"/>
    </row>
    <row r="55" spans="1:17" s="37" customFormat="1" ht="23.1" customHeight="1" x14ac:dyDescent="0.25">
      <c r="A55" s="133" t="s">
        <v>58</v>
      </c>
      <c r="B55" s="97">
        <v>507</v>
      </c>
      <c r="C55" s="97">
        <v>556</v>
      </c>
      <c r="D55" s="97">
        <f t="shared" si="7"/>
        <v>49</v>
      </c>
      <c r="E55" s="98">
        <f t="shared" si="8"/>
        <v>9.6646942800788942</v>
      </c>
      <c r="F55" s="97">
        <v>84</v>
      </c>
      <c r="G55" s="97">
        <v>75</v>
      </c>
      <c r="H55" s="97">
        <f t="shared" si="9"/>
        <v>-9</v>
      </c>
      <c r="I55" s="98">
        <f t="shared" si="10"/>
        <v>-10.714285714285714</v>
      </c>
      <c r="J55" s="97">
        <v>84</v>
      </c>
      <c r="K55" s="97">
        <v>75</v>
      </c>
      <c r="L55" s="97">
        <f t="shared" si="4"/>
        <v>-9</v>
      </c>
      <c r="M55" s="98">
        <f t="shared" si="5"/>
        <v>-10.714285714285714</v>
      </c>
      <c r="N55" s="97">
        <v>77</v>
      </c>
      <c r="O55" s="97">
        <v>81</v>
      </c>
      <c r="P55" s="134">
        <f t="shared" si="6"/>
        <v>4</v>
      </c>
      <c r="Q55" s="99"/>
    </row>
    <row r="56" spans="1:17" s="37" customFormat="1" ht="23.1" customHeight="1" x14ac:dyDescent="0.25">
      <c r="A56" s="135" t="s">
        <v>59</v>
      </c>
      <c r="B56" s="95">
        <v>688</v>
      </c>
      <c r="C56" s="95">
        <v>770</v>
      </c>
      <c r="D56" s="95">
        <f t="shared" si="7"/>
        <v>82</v>
      </c>
      <c r="E56" s="96">
        <f t="shared" si="8"/>
        <v>11.918604651162791</v>
      </c>
      <c r="F56" s="95">
        <v>121</v>
      </c>
      <c r="G56" s="95">
        <v>122</v>
      </c>
      <c r="H56" s="95">
        <f t="shared" si="9"/>
        <v>1</v>
      </c>
      <c r="I56" s="96">
        <f t="shared" si="10"/>
        <v>0.82644628099173556</v>
      </c>
      <c r="J56" s="95">
        <v>121</v>
      </c>
      <c r="K56" s="95">
        <v>122</v>
      </c>
      <c r="L56" s="95">
        <f t="shared" si="4"/>
        <v>1</v>
      </c>
      <c r="M56" s="96">
        <f t="shared" si="5"/>
        <v>0.82644628099173556</v>
      </c>
      <c r="N56" s="95">
        <v>77</v>
      </c>
      <c r="O56" s="95">
        <v>97</v>
      </c>
      <c r="P56" s="136">
        <f t="shared" si="6"/>
        <v>20</v>
      </c>
      <c r="Q56" s="99"/>
    </row>
    <row r="57" spans="1:17" s="37" customFormat="1" ht="23.1" customHeight="1" x14ac:dyDescent="0.25">
      <c r="A57" s="133" t="s">
        <v>60</v>
      </c>
      <c r="B57" s="97">
        <v>867</v>
      </c>
      <c r="C57" s="97">
        <v>722</v>
      </c>
      <c r="D57" s="97">
        <f t="shared" si="7"/>
        <v>-145</v>
      </c>
      <c r="E57" s="98">
        <f t="shared" si="8"/>
        <v>-16.724336793540946</v>
      </c>
      <c r="F57" s="97">
        <v>132</v>
      </c>
      <c r="G57" s="97">
        <v>128</v>
      </c>
      <c r="H57" s="97">
        <f t="shared" si="9"/>
        <v>-4</v>
      </c>
      <c r="I57" s="98">
        <f t="shared" si="10"/>
        <v>-3.0303030303030303</v>
      </c>
      <c r="J57" s="97">
        <v>132</v>
      </c>
      <c r="K57" s="97">
        <v>128</v>
      </c>
      <c r="L57" s="97">
        <f t="shared" si="4"/>
        <v>-4</v>
      </c>
      <c r="M57" s="98">
        <f t="shared" si="5"/>
        <v>-3.0303030303030303</v>
      </c>
      <c r="N57" s="97">
        <v>94</v>
      </c>
      <c r="O57" s="97">
        <v>96</v>
      </c>
      <c r="P57" s="134">
        <f t="shared" si="6"/>
        <v>2</v>
      </c>
      <c r="Q57" s="99"/>
    </row>
    <row r="58" spans="1:17" s="37" customFormat="1" ht="23.1" customHeight="1" x14ac:dyDescent="0.25">
      <c r="A58" s="133" t="s">
        <v>61</v>
      </c>
      <c r="B58" s="97">
        <v>728</v>
      </c>
      <c r="C58" s="97">
        <v>805</v>
      </c>
      <c r="D58" s="97">
        <f t="shared" si="7"/>
        <v>77</v>
      </c>
      <c r="E58" s="98">
        <f t="shared" si="8"/>
        <v>10.576923076923077</v>
      </c>
      <c r="F58" s="97">
        <v>96</v>
      </c>
      <c r="G58" s="97">
        <v>123</v>
      </c>
      <c r="H58" s="97">
        <f t="shared" si="9"/>
        <v>27</v>
      </c>
      <c r="I58" s="98">
        <f t="shared" si="10"/>
        <v>28.125</v>
      </c>
      <c r="J58" s="97">
        <v>96</v>
      </c>
      <c r="K58" s="97">
        <v>123</v>
      </c>
      <c r="L58" s="97">
        <f t="shared" si="4"/>
        <v>27</v>
      </c>
      <c r="M58" s="98">
        <f t="shared" si="5"/>
        <v>28.125</v>
      </c>
      <c r="N58" s="97">
        <v>91</v>
      </c>
      <c r="O58" s="97">
        <v>123</v>
      </c>
      <c r="P58" s="134">
        <f t="shared" si="6"/>
        <v>32</v>
      </c>
      <c r="Q58" s="99"/>
    </row>
    <row r="59" spans="1:17" s="37" customFormat="1" ht="23.1" customHeight="1" x14ac:dyDescent="0.25">
      <c r="A59" s="135" t="s">
        <v>62</v>
      </c>
      <c r="B59" s="95">
        <v>434</v>
      </c>
      <c r="C59" s="95">
        <v>430</v>
      </c>
      <c r="D59" s="95">
        <f t="shared" si="7"/>
        <v>-4</v>
      </c>
      <c r="E59" s="96">
        <f t="shared" si="8"/>
        <v>-0.92165898617511521</v>
      </c>
      <c r="F59" s="95">
        <v>40</v>
      </c>
      <c r="G59" s="95">
        <v>41</v>
      </c>
      <c r="H59" s="95">
        <f t="shared" si="9"/>
        <v>1</v>
      </c>
      <c r="I59" s="96">
        <f t="shared" si="10"/>
        <v>2.5</v>
      </c>
      <c r="J59" s="95">
        <v>40</v>
      </c>
      <c r="K59" s="95">
        <v>41</v>
      </c>
      <c r="L59" s="95">
        <f t="shared" si="4"/>
        <v>1</v>
      </c>
      <c r="M59" s="96">
        <f t="shared" si="5"/>
        <v>2.5</v>
      </c>
      <c r="N59" s="95">
        <v>34</v>
      </c>
      <c r="O59" s="95">
        <v>28</v>
      </c>
      <c r="P59" s="136">
        <f t="shared" si="6"/>
        <v>-6</v>
      </c>
      <c r="Q59" s="99"/>
    </row>
    <row r="60" spans="1:17" s="37" customFormat="1" ht="23.1" customHeight="1" x14ac:dyDescent="0.25">
      <c r="A60" s="133" t="s">
        <v>63</v>
      </c>
      <c r="B60" s="97">
        <v>697</v>
      </c>
      <c r="C60" s="97">
        <v>701</v>
      </c>
      <c r="D60" s="97">
        <f t="shared" si="7"/>
        <v>4</v>
      </c>
      <c r="E60" s="98">
        <f t="shared" si="8"/>
        <v>0.57388809182209477</v>
      </c>
      <c r="F60" s="97">
        <v>104</v>
      </c>
      <c r="G60" s="97">
        <v>153</v>
      </c>
      <c r="H60" s="97">
        <f t="shared" si="9"/>
        <v>49</v>
      </c>
      <c r="I60" s="98">
        <f t="shared" si="10"/>
        <v>47.115384615384613</v>
      </c>
      <c r="J60" s="97">
        <v>104</v>
      </c>
      <c r="K60" s="97">
        <v>153</v>
      </c>
      <c r="L60" s="97">
        <f t="shared" si="4"/>
        <v>49</v>
      </c>
      <c r="M60" s="98">
        <f t="shared" si="5"/>
        <v>47.115384615384613</v>
      </c>
      <c r="N60" s="97">
        <v>102</v>
      </c>
      <c r="O60" s="97">
        <v>121</v>
      </c>
      <c r="P60" s="134">
        <f t="shared" si="6"/>
        <v>19</v>
      </c>
      <c r="Q60" s="99"/>
    </row>
    <row r="61" spans="1:17" s="37" customFormat="1" ht="23.1" customHeight="1" x14ac:dyDescent="0.25">
      <c r="A61" s="133" t="s">
        <v>64</v>
      </c>
      <c r="B61" s="97">
        <v>557</v>
      </c>
      <c r="C61" s="97">
        <v>559</v>
      </c>
      <c r="D61" s="97">
        <f t="shared" si="7"/>
        <v>2</v>
      </c>
      <c r="E61" s="98">
        <f t="shared" si="8"/>
        <v>0.35906642728904847</v>
      </c>
      <c r="F61" s="97">
        <v>54</v>
      </c>
      <c r="G61" s="97">
        <v>55</v>
      </c>
      <c r="H61" s="97">
        <f t="shared" si="9"/>
        <v>1</v>
      </c>
      <c r="I61" s="98">
        <f t="shared" si="10"/>
        <v>1.8518518518518516</v>
      </c>
      <c r="J61" s="97">
        <v>54</v>
      </c>
      <c r="K61" s="97">
        <v>55</v>
      </c>
      <c r="L61" s="97">
        <f t="shared" si="4"/>
        <v>1</v>
      </c>
      <c r="M61" s="98">
        <f t="shared" si="5"/>
        <v>1.8518518518518516</v>
      </c>
      <c r="N61" s="97">
        <v>52</v>
      </c>
      <c r="O61" s="97">
        <v>61</v>
      </c>
      <c r="P61" s="134">
        <f t="shared" si="6"/>
        <v>9</v>
      </c>
      <c r="Q61" s="99"/>
    </row>
    <row r="62" spans="1:17" s="37" customFormat="1" ht="23.1" customHeight="1" x14ac:dyDescent="0.25">
      <c r="A62" s="135" t="s">
        <v>65</v>
      </c>
      <c r="B62" s="95">
        <v>698</v>
      </c>
      <c r="C62" s="95">
        <v>709</v>
      </c>
      <c r="D62" s="95">
        <f t="shared" si="7"/>
        <v>11</v>
      </c>
      <c r="E62" s="96">
        <f t="shared" si="8"/>
        <v>1.5759312320916905</v>
      </c>
      <c r="F62" s="95">
        <v>86</v>
      </c>
      <c r="G62" s="95">
        <v>78</v>
      </c>
      <c r="H62" s="95">
        <f t="shared" si="9"/>
        <v>-8</v>
      </c>
      <c r="I62" s="96">
        <f t="shared" si="10"/>
        <v>-9.3023255813953494</v>
      </c>
      <c r="J62" s="95">
        <v>86</v>
      </c>
      <c r="K62" s="95">
        <v>78</v>
      </c>
      <c r="L62" s="95">
        <f t="shared" si="4"/>
        <v>-8</v>
      </c>
      <c r="M62" s="96">
        <f t="shared" si="5"/>
        <v>-9.3023255813953494</v>
      </c>
      <c r="N62" s="95">
        <v>69</v>
      </c>
      <c r="O62" s="95">
        <v>67</v>
      </c>
      <c r="P62" s="136">
        <f t="shared" si="6"/>
        <v>-2</v>
      </c>
      <c r="Q62" s="99"/>
    </row>
    <row r="63" spans="1:17" s="35" customFormat="1" ht="23.1" customHeight="1" x14ac:dyDescent="0.25">
      <c r="A63" s="131" t="s">
        <v>66</v>
      </c>
      <c r="B63" s="93">
        <v>19238</v>
      </c>
      <c r="C63" s="93">
        <v>20459</v>
      </c>
      <c r="D63" s="93">
        <f>C63-B63</f>
        <v>1221</v>
      </c>
      <c r="E63" s="94">
        <f>IF(OR(B63=0,D63=0),"***",D63/B63*100)</f>
        <v>6.3468135980871203</v>
      </c>
      <c r="F63" s="93">
        <v>2652</v>
      </c>
      <c r="G63" s="93">
        <v>2943</v>
      </c>
      <c r="H63" s="93">
        <f t="shared" si="9"/>
        <v>291</v>
      </c>
      <c r="I63" s="94">
        <f t="shared" si="10"/>
        <v>10.972850678733032</v>
      </c>
      <c r="J63" s="93">
        <v>2652</v>
      </c>
      <c r="K63" s="93">
        <v>2943</v>
      </c>
      <c r="L63" s="93">
        <f t="shared" si="4"/>
        <v>291</v>
      </c>
      <c r="M63" s="94">
        <f t="shared" si="5"/>
        <v>10.972850678733032</v>
      </c>
      <c r="N63" s="93">
        <v>2093</v>
      </c>
      <c r="O63" s="93">
        <v>2201</v>
      </c>
      <c r="P63" s="132">
        <f t="shared" si="6"/>
        <v>108</v>
      </c>
      <c r="Q63" s="34"/>
    </row>
    <row r="64" spans="1:17" ht="23.1" customHeight="1" x14ac:dyDescent="0.25">
      <c r="A64" s="135" t="s">
        <v>80</v>
      </c>
      <c r="B64" s="95">
        <v>4</v>
      </c>
      <c r="C64" s="95">
        <v>6</v>
      </c>
      <c r="D64" s="95">
        <f>C64-B64</f>
        <v>2</v>
      </c>
      <c r="E64" s="96">
        <f>IF(OR(B64=0,D64=0),"***",D64/B64*100)</f>
        <v>50</v>
      </c>
      <c r="F64" s="95">
        <v>0</v>
      </c>
      <c r="G64" s="95">
        <v>0</v>
      </c>
      <c r="H64" s="95">
        <f>G64-F64</f>
        <v>0</v>
      </c>
      <c r="I64" s="96" t="str">
        <f>IF(OR(F64=0,H64=0),"***",H64/F64*100)</f>
        <v>***</v>
      </c>
      <c r="J64" s="95">
        <v>0</v>
      </c>
      <c r="K64" s="95">
        <v>0</v>
      </c>
      <c r="L64" s="95">
        <f>K64-J64</f>
        <v>0</v>
      </c>
      <c r="M64" s="96" t="str">
        <f>IF(OR(J64=0,L64=0),"***",L64/J64*100)</f>
        <v>***</v>
      </c>
      <c r="N64" s="95">
        <v>0</v>
      </c>
      <c r="O64" s="95">
        <v>1</v>
      </c>
      <c r="P64" s="136">
        <f>O64-N64</f>
        <v>1</v>
      </c>
      <c r="Q64" s="100"/>
    </row>
    <row r="65" spans="1:17" ht="23.1" customHeight="1" x14ac:dyDescent="0.25">
      <c r="A65" s="133" t="s">
        <v>103</v>
      </c>
      <c r="B65" s="97">
        <v>2</v>
      </c>
      <c r="C65" s="97">
        <v>0</v>
      </c>
      <c r="D65" s="97">
        <f>C65-B65</f>
        <v>-2</v>
      </c>
      <c r="E65" s="98">
        <f>IF(OR(B65=0,D65=0),"***",D65/B65*100)</f>
        <v>-100</v>
      </c>
      <c r="F65" s="97">
        <v>0</v>
      </c>
      <c r="G65" s="97">
        <v>0</v>
      </c>
      <c r="H65" s="97">
        <f>G65-F65</f>
        <v>0</v>
      </c>
      <c r="I65" s="98" t="str">
        <f>IF(OR(F65=0,H65=0),"***",H65/F65*100)</f>
        <v>***</v>
      </c>
      <c r="J65" s="97">
        <v>0</v>
      </c>
      <c r="K65" s="97">
        <v>0</v>
      </c>
      <c r="L65" s="97">
        <f>K65-J65</f>
        <v>0</v>
      </c>
      <c r="M65" s="98" t="str">
        <f>IF(OR(J65=0,L65=0),"***",L65/J65*100)</f>
        <v>***</v>
      </c>
      <c r="N65" s="97">
        <v>0</v>
      </c>
      <c r="O65" s="97">
        <v>0</v>
      </c>
      <c r="P65" s="134">
        <f>O65-N65</f>
        <v>0</v>
      </c>
      <c r="Q65" s="100"/>
    </row>
    <row r="66" spans="1:17" ht="23.1" customHeight="1" x14ac:dyDescent="0.25">
      <c r="A66" s="135" t="s">
        <v>82</v>
      </c>
      <c r="B66" s="95">
        <v>132</v>
      </c>
      <c r="C66" s="95">
        <v>42</v>
      </c>
      <c r="D66" s="95">
        <f>C66-B66</f>
        <v>-90</v>
      </c>
      <c r="E66" s="96">
        <f>IF(OR(B66=0,D66=0),"***",D66/B66*100)</f>
        <v>-68.181818181818173</v>
      </c>
      <c r="F66" s="95">
        <v>3</v>
      </c>
      <c r="G66" s="95">
        <v>1</v>
      </c>
      <c r="H66" s="95">
        <f>G66-F66</f>
        <v>-2</v>
      </c>
      <c r="I66" s="96">
        <f>IF(OR(F66=0,H66=0),"***",H66/F66*100)</f>
        <v>-66.666666666666657</v>
      </c>
      <c r="J66" s="95">
        <v>3</v>
      </c>
      <c r="K66" s="95">
        <v>1</v>
      </c>
      <c r="L66" s="95">
        <f>K66-J66</f>
        <v>-2</v>
      </c>
      <c r="M66" s="96">
        <f>IF(OR(J66=0,L66=0),"***",L66/J66*100)</f>
        <v>-66.666666666666657</v>
      </c>
      <c r="N66" s="95">
        <v>2</v>
      </c>
      <c r="O66" s="95">
        <v>1</v>
      </c>
      <c r="P66" s="136">
        <f>O66-N66</f>
        <v>-1</v>
      </c>
      <c r="Q66" s="100"/>
    </row>
    <row r="67" spans="1:17" s="47" customFormat="1" ht="23.1" customHeight="1" thickBot="1" x14ac:dyDescent="0.3">
      <c r="A67" s="139" t="s">
        <v>76</v>
      </c>
      <c r="B67" s="140">
        <v>342</v>
      </c>
      <c r="C67" s="140">
        <v>502</v>
      </c>
      <c r="D67" s="140">
        <f>C67-B67</f>
        <v>160</v>
      </c>
      <c r="E67" s="141">
        <f>IF(OR(B67=0,D67=0),"***",D67/B67*100)</f>
        <v>46.783625730994146</v>
      </c>
      <c r="F67" s="140">
        <v>33</v>
      </c>
      <c r="G67" s="140">
        <v>61</v>
      </c>
      <c r="H67" s="140">
        <f>G67-F67</f>
        <v>28</v>
      </c>
      <c r="I67" s="141">
        <f>IF(OR(F67=0,H67=0),"***",H67/F67*100)</f>
        <v>84.848484848484844</v>
      </c>
      <c r="J67" s="140">
        <v>33</v>
      </c>
      <c r="K67" s="140">
        <v>61</v>
      </c>
      <c r="L67" s="140"/>
      <c r="M67" s="141"/>
      <c r="N67" s="140">
        <v>18</v>
      </c>
      <c r="O67" s="140">
        <v>29</v>
      </c>
      <c r="P67" s="142">
        <f>O67-N67</f>
        <v>11</v>
      </c>
      <c r="Q67" s="46"/>
    </row>
    <row r="68" spans="1:17" ht="15.75" thickTop="1" x14ac:dyDescent="0.2">
      <c r="A68" s="13"/>
    </row>
    <row r="69" spans="1:17" ht="15" x14ac:dyDescent="0.2">
      <c r="A69" s="13"/>
    </row>
    <row r="70" spans="1:17" ht="15" x14ac:dyDescent="0.2">
      <c r="A70" s="13"/>
    </row>
    <row r="71" spans="1:17" ht="15" x14ac:dyDescent="0.2">
      <c r="A71" s="13"/>
    </row>
    <row r="72" spans="1:17" ht="15" x14ac:dyDescent="0.2">
      <c r="A72" s="13"/>
    </row>
    <row r="73" spans="1:17" ht="15" x14ac:dyDescent="0.2">
      <c r="A73" s="13"/>
    </row>
    <row r="74" spans="1:17" ht="15" x14ac:dyDescent="0.2">
      <c r="A74" s="13"/>
    </row>
    <row r="75" spans="1:17" ht="15" x14ac:dyDescent="0.2">
      <c r="A75" s="13"/>
    </row>
    <row r="76" spans="1:17" ht="15" x14ac:dyDescent="0.2">
      <c r="A76" s="13"/>
    </row>
    <row r="77" spans="1:17" ht="15" x14ac:dyDescent="0.2">
      <c r="A77" s="13"/>
    </row>
    <row r="78" spans="1:17" ht="15" x14ac:dyDescent="0.2">
      <c r="A78" s="13"/>
    </row>
    <row r="79" spans="1:17" ht="15" x14ac:dyDescent="0.2">
      <c r="A79" s="13"/>
    </row>
    <row r="80" spans="1:17" ht="15" x14ac:dyDescent="0.2">
      <c r="A80" s="13"/>
    </row>
    <row r="81" spans="1:1" ht="15" x14ac:dyDescent="0.2">
      <c r="A81" s="13"/>
    </row>
    <row r="82" spans="1:1" ht="15" x14ac:dyDescent="0.2">
      <c r="A82" s="13"/>
    </row>
    <row r="83" spans="1:1" ht="15" x14ac:dyDescent="0.2">
      <c r="A83" s="13"/>
    </row>
    <row r="84" spans="1:1" ht="15" x14ac:dyDescent="0.2">
      <c r="A84" s="13"/>
    </row>
    <row r="85" spans="1:1" ht="15" x14ac:dyDescent="0.2">
      <c r="A85" s="13"/>
    </row>
    <row r="86" spans="1:1" ht="15" x14ac:dyDescent="0.2">
      <c r="A86" s="13"/>
    </row>
    <row r="87" spans="1:1" ht="15" x14ac:dyDescent="0.2">
      <c r="A87" s="13"/>
    </row>
    <row r="88" spans="1:1" ht="15" x14ac:dyDescent="0.2">
      <c r="A88" s="13"/>
    </row>
    <row r="89" spans="1:1" ht="15" x14ac:dyDescent="0.2">
      <c r="A89" s="13"/>
    </row>
    <row r="90" spans="1:1" ht="15" x14ac:dyDescent="0.2">
      <c r="A90" s="13"/>
    </row>
    <row r="91" spans="1:1" ht="15" x14ac:dyDescent="0.2">
      <c r="A91" s="13"/>
    </row>
    <row r="92" spans="1:1" ht="15" x14ac:dyDescent="0.2">
      <c r="A92" s="13"/>
    </row>
    <row r="93" spans="1:1" ht="15" x14ac:dyDescent="0.2">
      <c r="A93" s="13"/>
    </row>
    <row r="94" spans="1:1" ht="15" x14ac:dyDescent="0.2">
      <c r="A94" s="13"/>
    </row>
    <row r="95" spans="1:1" ht="15" x14ac:dyDescent="0.2">
      <c r="A95" s="13"/>
    </row>
    <row r="96" spans="1:1" ht="15" x14ac:dyDescent="0.2">
      <c r="A96" s="13"/>
    </row>
    <row r="97" spans="1:1" ht="15" x14ac:dyDescent="0.2">
      <c r="A97" s="13"/>
    </row>
    <row r="98" spans="1:1" ht="15" x14ac:dyDescent="0.2">
      <c r="A98" s="13"/>
    </row>
    <row r="99" spans="1:1" ht="15" x14ac:dyDescent="0.2">
      <c r="A99" s="13"/>
    </row>
    <row r="100" spans="1:1" ht="15" x14ac:dyDescent="0.2">
      <c r="A100" s="13"/>
    </row>
    <row r="101" spans="1:1" ht="15" x14ac:dyDescent="0.2">
      <c r="A101" s="13"/>
    </row>
    <row r="102" spans="1:1" ht="15" x14ac:dyDescent="0.2">
      <c r="A102" s="13"/>
    </row>
    <row r="103" spans="1:1" ht="15" x14ac:dyDescent="0.2">
      <c r="A103" s="13"/>
    </row>
    <row r="104" spans="1:1" ht="15" x14ac:dyDescent="0.2">
      <c r="A104" s="13"/>
    </row>
    <row r="105" spans="1:1" ht="15" x14ac:dyDescent="0.2">
      <c r="A105" s="13"/>
    </row>
    <row r="106" spans="1:1" ht="15" x14ac:dyDescent="0.2">
      <c r="A106" s="13"/>
    </row>
    <row r="107" spans="1:1" ht="15" x14ac:dyDescent="0.2">
      <c r="A107" s="13"/>
    </row>
    <row r="108" spans="1:1" ht="15" x14ac:dyDescent="0.2">
      <c r="A108" s="13"/>
    </row>
    <row r="109" spans="1:1" ht="15" x14ac:dyDescent="0.2">
      <c r="A109" s="13"/>
    </row>
    <row r="110" spans="1:1" ht="15" x14ac:dyDescent="0.2">
      <c r="A110" s="13"/>
    </row>
    <row r="111" spans="1:1" ht="15" x14ac:dyDescent="0.2">
      <c r="A111" s="13"/>
    </row>
    <row r="112" spans="1:1" ht="15" x14ac:dyDescent="0.2">
      <c r="A112" s="13"/>
    </row>
    <row r="113" spans="1:1" ht="15" x14ac:dyDescent="0.2">
      <c r="A113" s="13"/>
    </row>
    <row r="114" spans="1:1" ht="15" x14ac:dyDescent="0.2">
      <c r="A114" s="13"/>
    </row>
    <row r="115" spans="1:1" ht="15" x14ac:dyDescent="0.2">
      <c r="A115" s="13"/>
    </row>
    <row r="116" spans="1:1" ht="15" x14ac:dyDescent="0.2">
      <c r="A116" s="13"/>
    </row>
    <row r="117" spans="1:1" ht="15" x14ac:dyDescent="0.2">
      <c r="A117" s="13"/>
    </row>
    <row r="118" spans="1:1" ht="15" x14ac:dyDescent="0.2">
      <c r="A118" s="13"/>
    </row>
    <row r="119" spans="1:1" ht="15" x14ac:dyDescent="0.2">
      <c r="A119" s="13"/>
    </row>
    <row r="120" spans="1:1" ht="15" x14ac:dyDescent="0.2">
      <c r="A120" s="13"/>
    </row>
    <row r="121" spans="1:1" ht="15" x14ac:dyDescent="0.2">
      <c r="A121" s="13"/>
    </row>
    <row r="122" spans="1:1" ht="15" x14ac:dyDescent="0.2">
      <c r="A122" s="13"/>
    </row>
    <row r="123" spans="1:1" ht="15" x14ac:dyDescent="0.2">
      <c r="A123" s="13"/>
    </row>
    <row r="124" spans="1:1" ht="15" x14ac:dyDescent="0.2">
      <c r="A124" s="13"/>
    </row>
    <row r="125" spans="1:1" ht="15" x14ac:dyDescent="0.2">
      <c r="A125" s="13"/>
    </row>
    <row r="126" spans="1:1" ht="15" x14ac:dyDescent="0.2">
      <c r="A126" s="13"/>
    </row>
    <row r="127" spans="1:1" ht="15" x14ac:dyDescent="0.2">
      <c r="A127" s="13"/>
    </row>
    <row r="128" spans="1:1" ht="15" x14ac:dyDescent="0.2">
      <c r="A128" s="13"/>
    </row>
    <row r="129" spans="1:1" ht="15" x14ac:dyDescent="0.2">
      <c r="A129" s="13"/>
    </row>
    <row r="130" spans="1:1" ht="15" x14ac:dyDescent="0.2">
      <c r="A130" s="13"/>
    </row>
    <row r="131" spans="1:1" ht="15" x14ac:dyDescent="0.2">
      <c r="A131" s="13"/>
    </row>
    <row r="132" spans="1:1" ht="15" x14ac:dyDescent="0.2">
      <c r="A132" s="13"/>
    </row>
    <row r="133" spans="1:1" ht="15" x14ac:dyDescent="0.2">
      <c r="A133" s="13"/>
    </row>
    <row r="134" spans="1:1" ht="15" x14ac:dyDescent="0.2">
      <c r="A134" s="13"/>
    </row>
    <row r="135" spans="1:1" ht="15" x14ac:dyDescent="0.2">
      <c r="A135" s="13"/>
    </row>
    <row r="136" spans="1:1" ht="15" x14ac:dyDescent="0.2">
      <c r="A136" s="13"/>
    </row>
    <row r="137" spans="1:1" ht="15" x14ac:dyDescent="0.2">
      <c r="A137" s="13"/>
    </row>
    <row r="138" spans="1:1" ht="15" x14ac:dyDescent="0.2">
      <c r="A138" s="13"/>
    </row>
    <row r="139" spans="1:1" ht="15" x14ac:dyDescent="0.2">
      <c r="A139" s="13"/>
    </row>
    <row r="140" spans="1:1" ht="15" x14ac:dyDescent="0.2">
      <c r="A140" s="13"/>
    </row>
    <row r="141" spans="1:1" ht="15" x14ac:dyDescent="0.2">
      <c r="A141" s="13"/>
    </row>
    <row r="142" spans="1:1" ht="15" x14ac:dyDescent="0.2">
      <c r="A142" s="13"/>
    </row>
    <row r="143" spans="1:1" ht="15" x14ac:dyDescent="0.2">
      <c r="A143" s="13"/>
    </row>
    <row r="144" spans="1:1" ht="15" x14ac:dyDescent="0.2">
      <c r="A144" s="13"/>
    </row>
    <row r="145" spans="1:1" ht="15" x14ac:dyDescent="0.2">
      <c r="A145" s="13"/>
    </row>
    <row r="146" spans="1:1" ht="15" x14ac:dyDescent="0.2">
      <c r="A146" s="13"/>
    </row>
    <row r="147" spans="1:1" ht="15" x14ac:dyDescent="0.2">
      <c r="A147" s="13"/>
    </row>
    <row r="148" spans="1:1" ht="15" x14ac:dyDescent="0.2">
      <c r="A148" s="13"/>
    </row>
    <row r="149" spans="1:1" ht="15" x14ac:dyDescent="0.2">
      <c r="A149" s="13"/>
    </row>
    <row r="150" spans="1:1" ht="15" x14ac:dyDescent="0.2">
      <c r="A150" s="13"/>
    </row>
    <row r="151" spans="1:1" ht="15" x14ac:dyDescent="0.2">
      <c r="A151" s="13"/>
    </row>
    <row r="152" spans="1:1" ht="15" x14ac:dyDescent="0.2">
      <c r="A152" s="13"/>
    </row>
    <row r="153" spans="1:1" ht="15" x14ac:dyDescent="0.2">
      <c r="A153" s="13"/>
    </row>
    <row r="154" spans="1:1" ht="15" x14ac:dyDescent="0.2">
      <c r="A154" s="13"/>
    </row>
    <row r="155" spans="1:1" ht="15" x14ac:dyDescent="0.2">
      <c r="A155" s="13"/>
    </row>
    <row r="156" spans="1:1" ht="15" x14ac:dyDescent="0.2">
      <c r="A156" s="13"/>
    </row>
    <row r="157" spans="1:1" ht="15" x14ac:dyDescent="0.2">
      <c r="A157" s="13"/>
    </row>
    <row r="158" spans="1:1" ht="15" x14ac:dyDescent="0.2">
      <c r="A158" s="13"/>
    </row>
    <row r="159" spans="1:1" ht="15" x14ac:dyDescent="0.2">
      <c r="A159" s="13"/>
    </row>
    <row r="160" spans="1:1" ht="15" x14ac:dyDescent="0.2">
      <c r="A160" s="13"/>
    </row>
    <row r="161" spans="1:1" ht="15" x14ac:dyDescent="0.2">
      <c r="A161" s="13"/>
    </row>
    <row r="162" spans="1:1" ht="15" x14ac:dyDescent="0.2">
      <c r="A162" s="13"/>
    </row>
    <row r="163" spans="1:1" ht="15" x14ac:dyDescent="0.2">
      <c r="A163" s="13"/>
    </row>
    <row r="164" spans="1:1" ht="15" x14ac:dyDescent="0.2">
      <c r="A164" s="13"/>
    </row>
    <row r="165" spans="1:1" ht="15" x14ac:dyDescent="0.2">
      <c r="A165" s="13"/>
    </row>
    <row r="166" spans="1:1" ht="15" x14ac:dyDescent="0.2">
      <c r="A166" s="13"/>
    </row>
    <row r="167" spans="1:1" ht="15" x14ac:dyDescent="0.2">
      <c r="A167" s="13"/>
    </row>
    <row r="168" spans="1:1" ht="15" x14ac:dyDescent="0.2">
      <c r="A168" s="13"/>
    </row>
    <row r="169" spans="1:1" ht="15" x14ac:dyDescent="0.2">
      <c r="A169" s="13"/>
    </row>
    <row r="170" spans="1:1" ht="15" x14ac:dyDescent="0.2">
      <c r="A170" s="13"/>
    </row>
    <row r="171" spans="1:1" ht="15" x14ac:dyDescent="0.2">
      <c r="A171" s="13"/>
    </row>
    <row r="172" spans="1:1" ht="15" x14ac:dyDescent="0.2">
      <c r="A172" s="13"/>
    </row>
    <row r="173" spans="1:1" ht="15" x14ac:dyDescent="0.2">
      <c r="A173" s="13"/>
    </row>
    <row r="174" spans="1:1" ht="15" x14ac:dyDescent="0.2">
      <c r="A174" s="13"/>
    </row>
    <row r="175" spans="1:1" ht="15" x14ac:dyDescent="0.2">
      <c r="A175" s="13"/>
    </row>
    <row r="176" spans="1:1" ht="15" x14ac:dyDescent="0.2">
      <c r="A176" s="13"/>
    </row>
    <row r="177" spans="1:1" ht="15" x14ac:dyDescent="0.2">
      <c r="A177" s="13"/>
    </row>
    <row r="178" spans="1:1" ht="15" x14ac:dyDescent="0.2">
      <c r="A178" s="13"/>
    </row>
    <row r="179" spans="1:1" ht="15" x14ac:dyDescent="0.2">
      <c r="A179" s="13"/>
    </row>
    <row r="180" spans="1:1" ht="15" x14ac:dyDescent="0.2">
      <c r="A180" s="13"/>
    </row>
    <row r="181" spans="1:1" ht="15" x14ac:dyDescent="0.2">
      <c r="A181" s="13"/>
    </row>
    <row r="182" spans="1:1" ht="15" x14ac:dyDescent="0.2">
      <c r="A182" s="13"/>
    </row>
    <row r="183" spans="1:1" ht="15" x14ac:dyDescent="0.2">
      <c r="A183" s="13"/>
    </row>
    <row r="184" spans="1:1" ht="15" x14ac:dyDescent="0.2">
      <c r="A184" s="13"/>
    </row>
    <row r="185" spans="1:1" ht="15" x14ac:dyDescent="0.2">
      <c r="A185" s="13"/>
    </row>
    <row r="186" spans="1:1" ht="15" x14ac:dyDescent="0.2">
      <c r="A186" s="13"/>
    </row>
    <row r="187" spans="1:1" ht="15" x14ac:dyDescent="0.2">
      <c r="A187" s="13"/>
    </row>
    <row r="188" spans="1:1" ht="15" x14ac:dyDescent="0.2">
      <c r="A188" s="13"/>
    </row>
    <row r="189" spans="1:1" ht="15" x14ac:dyDescent="0.2">
      <c r="A189" s="13"/>
    </row>
    <row r="190" spans="1:1" ht="15" x14ac:dyDescent="0.2">
      <c r="A190" s="13"/>
    </row>
    <row r="191" spans="1:1" ht="15" x14ac:dyDescent="0.2">
      <c r="A191" s="13"/>
    </row>
    <row r="192" spans="1:1" ht="15" x14ac:dyDescent="0.2">
      <c r="A192" s="13"/>
    </row>
    <row r="193" spans="1:1" ht="15" x14ac:dyDescent="0.2">
      <c r="A193" s="13"/>
    </row>
    <row r="194" spans="1:1" ht="15" x14ac:dyDescent="0.2">
      <c r="A194" s="13"/>
    </row>
    <row r="195" spans="1:1" ht="15" x14ac:dyDescent="0.2">
      <c r="A195" s="13"/>
    </row>
    <row r="196" spans="1:1" ht="15" x14ac:dyDescent="0.2">
      <c r="A196" s="13"/>
    </row>
    <row r="197" spans="1:1" ht="15" x14ac:dyDescent="0.2">
      <c r="A197" s="13"/>
    </row>
    <row r="198" spans="1:1" ht="15" x14ac:dyDescent="0.2">
      <c r="A198" s="13"/>
    </row>
    <row r="199" spans="1:1" ht="15" x14ac:dyDescent="0.2">
      <c r="A199" s="13"/>
    </row>
    <row r="200" spans="1:1" ht="15" x14ac:dyDescent="0.2">
      <c r="A200" s="13"/>
    </row>
    <row r="201" spans="1:1" ht="15" x14ac:dyDescent="0.2">
      <c r="A201" s="13"/>
    </row>
    <row r="202" spans="1:1" ht="15" x14ac:dyDescent="0.2">
      <c r="A202" s="13"/>
    </row>
    <row r="203" spans="1:1" ht="15" x14ac:dyDescent="0.2">
      <c r="A203" s="13"/>
    </row>
    <row r="204" spans="1:1" ht="15" x14ac:dyDescent="0.2">
      <c r="A204" s="13"/>
    </row>
    <row r="205" spans="1:1" ht="15" x14ac:dyDescent="0.2">
      <c r="A205" s="13"/>
    </row>
    <row r="206" spans="1:1" ht="15" x14ac:dyDescent="0.2">
      <c r="A206" s="13"/>
    </row>
    <row r="207" spans="1:1" ht="15" x14ac:dyDescent="0.2">
      <c r="A207" s="13"/>
    </row>
    <row r="208" spans="1:1" ht="15" x14ac:dyDescent="0.2">
      <c r="A208" s="13"/>
    </row>
    <row r="209" spans="1:1" ht="15" x14ac:dyDescent="0.2">
      <c r="A209" s="13"/>
    </row>
    <row r="210" spans="1:1" ht="15" x14ac:dyDescent="0.2">
      <c r="A210" s="13"/>
    </row>
    <row r="211" spans="1:1" ht="15" x14ac:dyDescent="0.2">
      <c r="A211" s="13"/>
    </row>
    <row r="212" spans="1:1" ht="15" x14ac:dyDescent="0.2">
      <c r="A212" s="13"/>
    </row>
    <row r="213" spans="1:1" ht="15" x14ac:dyDescent="0.2">
      <c r="A213" s="13"/>
    </row>
    <row r="214" spans="1:1" ht="15" x14ac:dyDescent="0.2">
      <c r="A214" s="13"/>
    </row>
    <row r="215" spans="1:1" ht="15" x14ac:dyDescent="0.2">
      <c r="A215" s="13"/>
    </row>
    <row r="216" spans="1:1" ht="15" x14ac:dyDescent="0.2">
      <c r="A216" s="13"/>
    </row>
    <row r="217" spans="1:1" ht="15" x14ac:dyDescent="0.2">
      <c r="A217" s="13"/>
    </row>
    <row r="218" spans="1:1" ht="15" x14ac:dyDescent="0.2">
      <c r="A218" s="13"/>
    </row>
    <row r="219" spans="1:1" ht="15" x14ac:dyDescent="0.2">
      <c r="A219" s="13"/>
    </row>
    <row r="220" spans="1:1" ht="15" x14ac:dyDescent="0.2">
      <c r="A220" s="13"/>
    </row>
    <row r="221" spans="1:1" ht="15" x14ac:dyDescent="0.2">
      <c r="A221" s="13"/>
    </row>
    <row r="222" spans="1:1" ht="15" x14ac:dyDescent="0.2">
      <c r="A222" s="13"/>
    </row>
    <row r="223" spans="1:1" ht="15" x14ac:dyDescent="0.2">
      <c r="A223" s="13"/>
    </row>
    <row r="224" spans="1:1" ht="15" x14ac:dyDescent="0.2">
      <c r="A224" s="13"/>
    </row>
    <row r="225" spans="1:1" ht="15" x14ac:dyDescent="0.2">
      <c r="A225" s="13"/>
    </row>
    <row r="226" spans="1:1" ht="15" x14ac:dyDescent="0.2">
      <c r="A226" s="13"/>
    </row>
    <row r="227" spans="1:1" ht="15" x14ac:dyDescent="0.2">
      <c r="A227" s="13"/>
    </row>
    <row r="228" spans="1:1" ht="15" x14ac:dyDescent="0.2">
      <c r="A228" s="13"/>
    </row>
    <row r="229" spans="1:1" ht="15" x14ac:dyDescent="0.2">
      <c r="A229" s="13"/>
    </row>
    <row r="230" spans="1:1" ht="15" x14ac:dyDescent="0.2">
      <c r="A230" s="13"/>
    </row>
    <row r="231" spans="1:1" ht="15" x14ac:dyDescent="0.2">
      <c r="A231" s="13"/>
    </row>
    <row r="232" spans="1:1" ht="15" x14ac:dyDescent="0.2">
      <c r="A232" s="13"/>
    </row>
    <row r="233" spans="1:1" ht="15" x14ac:dyDescent="0.2">
      <c r="A233" s="13"/>
    </row>
    <row r="234" spans="1:1" ht="15" x14ac:dyDescent="0.2">
      <c r="A234" s="13"/>
    </row>
    <row r="235" spans="1:1" ht="15" x14ac:dyDescent="0.2">
      <c r="A235" s="13"/>
    </row>
    <row r="236" spans="1:1" ht="15" x14ac:dyDescent="0.2">
      <c r="A236" s="13"/>
    </row>
    <row r="237" spans="1:1" ht="15" x14ac:dyDescent="0.2">
      <c r="A237" s="13"/>
    </row>
    <row r="238" spans="1:1" ht="15" x14ac:dyDescent="0.2">
      <c r="A238" s="13"/>
    </row>
    <row r="239" spans="1:1" ht="15" x14ac:dyDescent="0.2">
      <c r="A239" s="13"/>
    </row>
    <row r="240" spans="1:1" ht="15" x14ac:dyDescent="0.2">
      <c r="A240" s="13"/>
    </row>
    <row r="241" spans="1:1" ht="15" x14ac:dyDescent="0.2">
      <c r="A241" s="13"/>
    </row>
    <row r="242" spans="1:1" ht="15" x14ac:dyDescent="0.2">
      <c r="A242" s="13"/>
    </row>
    <row r="243" spans="1:1" ht="15" x14ac:dyDescent="0.2">
      <c r="A243" s="13"/>
    </row>
    <row r="244" spans="1:1" ht="15" x14ac:dyDescent="0.2">
      <c r="A244" s="13"/>
    </row>
    <row r="245" spans="1:1" ht="15" x14ac:dyDescent="0.2">
      <c r="A245" s="13"/>
    </row>
    <row r="246" spans="1:1" ht="15" x14ac:dyDescent="0.2">
      <c r="A246" s="13"/>
    </row>
    <row r="247" spans="1:1" ht="15" x14ac:dyDescent="0.2">
      <c r="A247" s="13"/>
    </row>
    <row r="248" spans="1:1" ht="15" x14ac:dyDescent="0.2">
      <c r="A248" s="13"/>
    </row>
    <row r="249" spans="1:1" ht="15" x14ac:dyDescent="0.2">
      <c r="A249" s="13"/>
    </row>
    <row r="250" spans="1:1" ht="15" x14ac:dyDescent="0.2">
      <c r="A250" s="13"/>
    </row>
    <row r="251" spans="1:1" ht="15" x14ac:dyDescent="0.2">
      <c r="A251" s="13"/>
    </row>
    <row r="252" spans="1:1" ht="15" x14ac:dyDescent="0.2">
      <c r="A252" s="13"/>
    </row>
    <row r="253" spans="1:1" ht="15" x14ac:dyDescent="0.2">
      <c r="A253" s="13"/>
    </row>
    <row r="254" spans="1:1" ht="15" x14ac:dyDescent="0.2">
      <c r="A254" s="13"/>
    </row>
    <row r="255" spans="1:1" ht="15" x14ac:dyDescent="0.2">
      <c r="A255" s="13"/>
    </row>
    <row r="256" spans="1:1" ht="15" x14ac:dyDescent="0.2">
      <c r="A256" s="13"/>
    </row>
    <row r="257" spans="1:1" ht="15" x14ac:dyDescent="0.2">
      <c r="A257" s="13"/>
    </row>
    <row r="258" spans="1:1" ht="15" x14ac:dyDescent="0.2">
      <c r="A258" s="13"/>
    </row>
    <row r="259" spans="1:1" ht="15" x14ac:dyDescent="0.2">
      <c r="A259" s="13"/>
    </row>
    <row r="260" spans="1:1" ht="15" x14ac:dyDescent="0.2">
      <c r="A260" s="13"/>
    </row>
    <row r="261" spans="1:1" ht="15" x14ac:dyDescent="0.2">
      <c r="A261" s="13"/>
    </row>
    <row r="262" spans="1:1" ht="15" x14ac:dyDescent="0.2">
      <c r="A262" s="13"/>
    </row>
    <row r="263" spans="1:1" ht="15" x14ac:dyDescent="0.2">
      <c r="A263" s="13"/>
    </row>
    <row r="264" spans="1:1" ht="15" x14ac:dyDescent="0.2">
      <c r="A264" s="13"/>
    </row>
    <row r="265" spans="1:1" ht="15" x14ac:dyDescent="0.2">
      <c r="A265" s="13"/>
    </row>
    <row r="266" spans="1:1" ht="15" x14ac:dyDescent="0.2">
      <c r="A266" s="13"/>
    </row>
    <row r="267" spans="1:1" ht="15" x14ac:dyDescent="0.2">
      <c r="A267" s="13"/>
    </row>
  </sheetData>
  <mergeCells count="6">
    <mergeCell ref="J8:M8"/>
    <mergeCell ref="N8:P8"/>
    <mergeCell ref="A7:P7"/>
    <mergeCell ref="A5:P5"/>
    <mergeCell ref="B8:E8"/>
    <mergeCell ref="F8:I8"/>
  </mergeCells>
  <phoneticPr fontId="11" type="noConversion"/>
  <printOptions horizontalCentered="1" verticalCentered="1"/>
  <pageMargins left="0.47244094488188981" right="0.47244094488188981" top="0.59055118110236227" bottom="0.59055118110236227" header="0.15748031496062992" footer="0.19685039370078741"/>
  <pageSetup paperSize="9" scale="5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23586" r:id="rId4" name="CommandButton2">
          <controlPr defaultSize="0" print="0" autoLine="0" autoPict="0" r:id="rId5">
            <anchor moveWithCells="1">
              <from>
                <xdr:col>0</xdr:col>
                <xdr:colOff>104775</xdr:colOff>
                <xdr:row>4</xdr:row>
                <xdr:rowOff>1238250</xdr:rowOff>
              </from>
              <to>
                <xdr:col>0</xdr:col>
                <xdr:colOff>1076325</xdr:colOff>
                <xdr:row>4</xdr:row>
                <xdr:rowOff>1524000</xdr:rowOff>
              </to>
            </anchor>
          </controlPr>
        </control>
      </mc:Choice>
      <mc:Fallback>
        <control shapeId="323586" r:id="rId4" name="CommandButton2"/>
      </mc:Fallback>
    </mc:AlternateContent>
    <mc:AlternateContent xmlns:mc="http://schemas.openxmlformats.org/markup-compatibility/2006">
      <mc:Choice Requires="x14">
        <control shapeId="323585" r:id="rId6" name="CommandButton1">
          <controlPr defaultSize="0" print="0" autoLine="0" autoPict="0" r:id="rId7">
            <anchor moveWithCells="1">
              <from>
                <xdr:col>0</xdr:col>
                <xdr:colOff>85725</xdr:colOff>
                <xdr:row>4</xdr:row>
                <xdr:rowOff>866775</xdr:rowOff>
              </from>
              <to>
                <xdr:col>0</xdr:col>
                <xdr:colOff>1123950</xdr:colOff>
                <xdr:row>4</xdr:row>
                <xdr:rowOff>1143000</xdr:rowOff>
              </to>
            </anchor>
          </controlPr>
        </control>
      </mc:Choice>
      <mc:Fallback>
        <control shapeId="323585" r:id="rId6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17">
    <tabColor theme="0" tint="-0.14999847407452621"/>
    <pageSetUpPr fitToPage="1"/>
  </sheetPr>
  <dimension ref="A1:U70"/>
  <sheetViews>
    <sheetView showGridLines="0" showZeros="0" showOutlineSymbols="0" view="pageBreakPreview" topLeftCell="A4" zoomScaleNormal="100" zoomScaleSheetLayoutView="100" workbookViewId="0">
      <pane xSplit="1" ySplit="6" topLeftCell="B43" activePane="bottomRight" state="frozen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7.85546875" defaultRowHeight="12.75" x14ac:dyDescent="0.2"/>
  <cols>
    <col min="1" max="1" width="40.42578125" style="2" customWidth="1"/>
    <col min="2" max="2" width="9.5703125" style="8" customWidth="1"/>
    <col min="3" max="3" width="9.140625" style="8" customWidth="1"/>
    <col min="4" max="4" width="8.85546875" style="8" customWidth="1"/>
    <col min="5" max="5" width="9.5703125" style="8" customWidth="1"/>
    <col min="6" max="7" width="9.140625" style="8" customWidth="1"/>
    <col min="8" max="8" width="9.42578125" style="8" customWidth="1"/>
    <col min="9" max="9" width="10.28515625" style="8" customWidth="1"/>
    <col min="10" max="10" width="10.85546875" style="8" customWidth="1"/>
    <col min="11" max="11" width="9.7109375" style="8" customWidth="1"/>
    <col min="12" max="12" width="10.7109375" style="8" customWidth="1"/>
    <col min="13" max="13" width="10.42578125" style="8" customWidth="1"/>
    <col min="14" max="14" width="10.5703125" style="8" customWidth="1"/>
    <col min="15" max="15" width="9.7109375" style="8" customWidth="1"/>
    <col min="16" max="16" width="9.140625" style="8" customWidth="1"/>
    <col min="17" max="17" width="7.85546875" style="12" customWidth="1"/>
    <col min="18" max="16384" width="7.85546875" style="2"/>
  </cols>
  <sheetData>
    <row r="1" spans="1:17" ht="13.5" hidden="1" thickTop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 hidden="1" x14ac:dyDescent="0.2"/>
    <row r="3" spans="1:17" hidden="1" x14ac:dyDescent="0.2"/>
    <row r="4" spans="1:17" ht="13.5" customHeight="1" thickBot="1" x14ac:dyDescent="0.25"/>
    <row r="5" spans="1:17" ht="103.5" customHeight="1" thickTop="1" thickBot="1" x14ac:dyDescent="0.25">
      <c r="A5" s="198" t="s">
        <v>130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200"/>
      <c r="Q5" s="2"/>
    </row>
    <row r="6" spans="1:17" ht="15.75" hidden="1" thickBot="1" x14ac:dyDescent="0.25">
      <c r="A6" s="42"/>
      <c r="B6" s="38"/>
      <c r="C6" s="14"/>
      <c r="D6" s="14"/>
      <c r="E6" s="14"/>
      <c r="F6" s="14"/>
      <c r="G6" s="14"/>
      <c r="H6" s="14"/>
      <c r="I6" s="38"/>
      <c r="J6" s="14"/>
      <c r="K6" s="14"/>
      <c r="L6" s="14"/>
      <c r="M6" s="14"/>
      <c r="N6" s="14"/>
      <c r="O6" s="14"/>
      <c r="P6" s="15"/>
      <c r="Q6" s="2"/>
    </row>
    <row r="7" spans="1:17" ht="39.75" customHeight="1" thickTop="1" thickBot="1" x14ac:dyDescent="0.25">
      <c r="A7" s="239" t="s">
        <v>81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1"/>
      <c r="Q7" s="2"/>
    </row>
    <row r="8" spans="1:17" ht="73.5" customHeight="1" thickTop="1" x14ac:dyDescent="0.25">
      <c r="A8" s="16"/>
      <c r="B8" s="236" t="s">
        <v>105</v>
      </c>
      <c r="C8" s="237"/>
      <c r="D8" s="237"/>
      <c r="E8" s="237"/>
      <c r="F8" s="236" t="s">
        <v>119</v>
      </c>
      <c r="G8" s="237"/>
      <c r="H8" s="237"/>
      <c r="I8" s="236" t="s">
        <v>99</v>
      </c>
      <c r="J8" s="237"/>
      <c r="K8" s="237"/>
      <c r="L8" s="237"/>
      <c r="M8" s="236" t="s">
        <v>4</v>
      </c>
      <c r="N8" s="237"/>
      <c r="O8" s="237"/>
      <c r="P8" s="238"/>
    </row>
    <row r="9" spans="1:17" ht="64.5" customHeight="1" x14ac:dyDescent="0.2">
      <c r="A9" s="17"/>
      <c r="B9" s="52" t="s">
        <v>106</v>
      </c>
      <c r="C9" s="52" t="s">
        <v>107</v>
      </c>
      <c r="D9" s="43" t="s">
        <v>85</v>
      </c>
      <c r="E9" s="44" t="s">
        <v>84</v>
      </c>
      <c r="F9" s="52" t="s">
        <v>106</v>
      </c>
      <c r="G9" s="52" t="s">
        <v>107</v>
      </c>
      <c r="H9" s="43" t="s">
        <v>85</v>
      </c>
      <c r="I9" s="52" t="s">
        <v>106</v>
      </c>
      <c r="J9" s="52" t="s">
        <v>107</v>
      </c>
      <c r="K9" s="43" t="s">
        <v>85</v>
      </c>
      <c r="L9" s="44" t="s">
        <v>84</v>
      </c>
      <c r="M9" s="52" t="s">
        <v>106</v>
      </c>
      <c r="N9" s="52" t="s">
        <v>107</v>
      </c>
      <c r="O9" s="43" t="s">
        <v>85</v>
      </c>
      <c r="P9" s="56" t="s">
        <v>120</v>
      </c>
    </row>
    <row r="10" spans="1:17" ht="15.75" hidden="1" customHeight="1" x14ac:dyDescent="0.2">
      <c r="A10" s="18" t="s">
        <v>68</v>
      </c>
      <c r="B10" s="4" t="s">
        <v>69</v>
      </c>
      <c r="C10" s="4" t="s">
        <v>70</v>
      </c>
      <c r="D10" s="19"/>
      <c r="E10" s="19"/>
      <c r="F10" s="40" t="s">
        <v>69</v>
      </c>
      <c r="G10" s="19" t="s">
        <v>70</v>
      </c>
      <c r="H10" s="19"/>
      <c r="I10" s="19" t="s">
        <v>69</v>
      </c>
      <c r="J10" s="19" t="s">
        <v>70</v>
      </c>
      <c r="K10" s="19"/>
      <c r="L10" s="19"/>
      <c r="M10" s="19" t="s">
        <v>69</v>
      </c>
      <c r="N10" s="19" t="s">
        <v>70</v>
      </c>
      <c r="O10" s="19" t="s">
        <v>71</v>
      </c>
      <c r="P10" s="54"/>
    </row>
    <row r="11" spans="1:17" ht="15.75" hidden="1" customHeight="1" x14ac:dyDescent="0.2">
      <c r="A11" s="18" t="s">
        <v>121</v>
      </c>
      <c r="B11" s="4" t="s">
        <v>111</v>
      </c>
      <c r="C11" s="4" t="s">
        <v>111</v>
      </c>
      <c r="D11" s="19"/>
      <c r="E11" s="19"/>
      <c r="F11" s="19" t="s">
        <v>113</v>
      </c>
      <c r="G11" s="19" t="s">
        <v>113</v>
      </c>
      <c r="H11" s="19"/>
      <c r="I11" s="19" t="s">
        <v>112</v>
      </c>
      <c r="J11" s="19" t="s">
        <v>112</v>
      </c>
      <c r="K11" s="19"/>
      <c r="L11" s="19"/>
      <c r="M11" s="19" t="s">
        <v>114</v>
      </c>
      <c r="N11" s="19" t="s">
        <v>114</v>
      </c>
      <c r="O11" s="19"/>
      <c r="P11" s="54"/>
    </row>
    <row r="12" spans="1:17" s="34" customFormat="1" ht="23.1" customHeight="1" x14ac:dyDescent="0.3">
      <c r="A12" s="131" t="s">
        <v>67</v>
      </c>
      <c r="B12" s="93">
        <v>3888</v>
      </c>
      <c r="C12" s="93">
        <v>3806</v>
      </c>
      <c r="D12" s="93">
        <f t="shared" ref="D12:D43" si="0">C12-B12</f>
        <v>-82</v>
      </c>
      <c r="E12" s="94">
        <f t="shared" ref="E12:E43" si="1">IF(OR(B12=0,C12=0),"***",D12/B12*100)</f>
        <v>-2.1090534979423872</v>
      </c>
      <c r="F12" s="93">
        <v>1930</v>
      </c>
      <c r="G12" s="93">
        <v>1637</v>
      </c>
      <c r="H12" s="93">
        <f t="shared" ref="H12:H43" si="2">G12-F12</f>
        <v>-293</v>
      </c>
      <c r="I12" s="93">
        <v>8486</v>
      </c>
      <c r="J12" s="93">
        <v>9218</v>
      </c>
      <c r="K12" s="93">
        <f t="shared" ref="K12:K63" si="3">J12-I12</f>
        <v>732</v>
      </c>
      <c r="L12" s="94">
        <f t="shared" ref="L12:L63" si="4">IF(OR(I12=0,J12=0),"***",K12/I12*100)</f>
        <v>8.6259721894885697</v>
      </c>
      <c r="M12" s="93">
        <v>6113</v>
      </c>
      <c r="N12" s="93">
        <v>6489</v>
      </c>
      <c r="O12" s="93">
        <f t="shared" ref="O12:O63" si="5">N12-M12</f>
        <v>376</v>
      </c>
      <c r="P12" s="143">
        <f t="shared" ref="P12:P43" si="6">IF(OR(J12=0,N12=0),0,N12/J12*100)</f>
        <v>70.39487958342373</v>
      </c>
    </row>
    <row r="13" spans="1:17" s="37" customFormat="1" ht="23.1" customHeight="1" x14ac:dyDescent="0.3">
      <c r="A13" s="133" t="s">
        <v>21</v>
      </c>
      <c r="B13" s="97">
        <v>103</v>
      </c>
      <c r="C13" s="97">
        <v>114</v>
      </c>
      <c r="D13" s="97">
        <f t="shared" si="0"/>
        <v>11</v>
      </c>
      <c r="E13" s="98">
        <f t="shared" si="1"/>
        <v>10.679611650485436</v>
      </c>
      <c r="F13" s="97">
        <v>76</v>
      </c>
      <c r="G13" s="97">
        <v>113</v>
      </c>
      <c r="H13" s="97">
        <f t="shared" si="2"/>
        <v>37</v>
      </c>
      <c r="I13" s="97">
        <v>258</v>
      </c>
      <c r="J13" s="97">
        <v>273</v>
      </c>
      <c r="K13" s="97">
        <f t="shared" si="3"/>
        <v>15</v>
      </c>
      <c r="L13" s="98">
        <f t="shared" si="4"/>
        <v>5.8139534883720927</v>
      </c>
      <c r="M13" s="97">
        <v>142</v>
      </c>
      <c r="N13" s="97">
        <v>156</v>
      </c>
      <c r="O13" s="97">
        <f t="shared" si="5"/>
        <v>14</v>
      </c>
      <c r="P13" s="144">
        <f t="shared" si="6"/>
        <v>57.142857142857139</v>
      </c>
      <c r="Q13" s="99"/>
    </row>
    <row r="14" spans="1:17" s="37" customFormat="1" ht="23.1" customHeight="1" x14ac:dyDescent="0.3">
      <c r="A14" s="135" t="s">
        <v>22</v>
      </c>
      <c r="B14" s="95">
        <v>88</v>
      </c>
      <c r="C14" s="95">
        <v>105</v>
      </c>
      <c r="D14" s="95">
        <f t="shared" si="0"/>
        <v>17</v>
      </c>
      <c r="E14" s="96">
        <f t="shared" si="1"/>
        <v>19.318181818181817</v>
      </c>
      <c r="F14" s="95">
        <v>56</v>
      </c>
      <c r="G14" s="95">
        <v>88</v>
      </c>
      <c r="H14" s="95">
        <f t="shared" si="2"/>
        <v>32</v>
      </c>
      <c r="I14" s="95">
        <v>327</v>
      </c>
      <c r="J14" s="95">
        <v>350</v>
      </c>
      <c r="K14" s="95">
        <f t="shared" si="3"/>
        <v>23</v>
      </c>
      <c r="L14" s="96">
        <f t="shared" si="4"/>
        <v>7.0336391437308867</v>
      </c>
      <c r="M14" s="95">
        <v>240</v>
      </c>
      <c r="N14" s="95">
        <v>302</v>
      </c>
      <c r="O14" s="95">
        <f t="shared" si="5"/>
        <v>62</v>
      </c>
      <c r="P14" s="145">
        <f t="shared" si="6"/>
        <v>86.285714285714292</v>
      </c>
      <c r="Q14" s="99"/>
    </row>
    <row r="15" spans="1:17" s="37" customFormat="1" ht="23.1" customHeight="1" x14ac:dyDescent="0.3">
      <c r="A15" s="133" t="s">
        <v>23</v>
      </c>
      <c r="B15" s="97">
        <v>78</v>
      </c>
      <c r="C15" s="97">
        <v>83</v>
      </c>
      <c r="D15" s="97">
        <f t="shared" si="0"/>
        <v>5</v>
      </c>
      <c r="E15" s="98">
        <f t="shared" si="1"/>
        <v>6.4102564102564097</v>
      </c>
      <c r="F15" s="97">
        <v>85</v>
      </c>
      <c r="G15" s="97">
        <v>137</v>
      </c>
      <c r="H15" s="97">
        <f t="shared" si="2"/>
        <v>52</v>
      </c>
      <c r="I15" s="97">
        <v>265</v>
      </c>
      <c r="J15" s="97">
        <v>305</v>
      </c>
      <c r="K15" s="97">
        <f t="shared" si="3"/>
        <v>40</v>
      </c>
      <c r="L15" s="98">
        <f t="shared" si="4"/>
        <v>15.09433962264151</v>
      </c>
      <c r="M15" s="97">
        <v>190</v>
      </c>
      <c r="N15" s="97">
        <v>220</v>
      </c>
      <c r="O15" s="97">
        <f t="shared" si="5"/>
        <v>30</v>
      </c>
      <c r="P15" s="144">
        <f t="shared" si="6"/>
        <v>72.131147540983605</v>
      </c>
      <c r="Q15" s="99"/>
    </row>
    <row r="16" spans="1:17" s="37" customFormat="1" ht="23.1" customHeight="1" x14ac:dyDescent="0.3">
      <c r="A16" s="133" t="s">
        <v>24</v>
      </c>
      <c r="B16" s="97">
        <v>78</v>
      </c>
      <c r="C16" s="97">
        <v>90</v>
      </c>
      <c r="D16" s="97">
        <f t="shared" si="0"/>
        <v>12</v>
      </c>
      <c r="E16" s="98">
        <f t="shared" si="1"/>
        <v>15.384615384615385</v>
      </c>
      <c r="F16" s="97">
        <v>27</v>
      </c>
      <c r="G16" s="97">
        <v>56</v>
      </c>
      <c r="H16" s="97">
        <f t="shared" si="2"/>
        <v>29</v>
      </c>
      <c r="I16" s="97">
        <v>185</v>
      </c>
      <c r="J16" s="97">
        <v>212</v>
      </c>
      <c r="K16" s="97">
        <f t="shared" si="3"/>
        <v>27</v>
      </c>
      <c r="L16" s="98">
        <f t="shared" si="4"/>
        <v>14.594594594594595</v>
      </c>
      <c r="M16" s="97">
        <v>173</v>
      </c>
      <c r="N16" s="97">
        <v>102</v>
      </c>
      <c r="O16" s="97">
        <f t="shared" si="5"/>
        <v>-71</v>
      </c>
      <c r="P16" s="144">
        <f t="shared" si="6"/>
        <v>48.113207547169814</v>
      </c>
      <c r="Q16" s="99"/>
    </row>
    <row r="17" spans="1:17" s="36" customFormat="1" ht="23.1" customHeight="1" x14ac:dyDescent="0.3">
      <c r="A17" s="135" t="s">
        <v>25</v>
      </c>
      <c r="B17" s="95">
        <v>116</v>
      </c>
      <c r="C17" s="95">
        <v>116</v>
      </c>
      <c r="D17" s="95">
        <f t="shared" si="0"/>
        <v>0</v>
      </c>
      <c r="E17" s="96">
        <f t="shared" si="1"/>
        <v>0</v>
      </c>
      <c r="F17" s="95">
        <v>36</v>
      </c>
      <c r="G17" s="95">
        <v>37</v>
      </c>
      <c r="H17" s="95">
        <f t="shared" si="2"/>
        <v>1</v>
      </c>
      <c r="I17" s="95">
        <v>167</v>
      </c>
      <c r="J17" s="95">
        <v>172</v>
      </c>
      <c r="K17" s="95">
        <f t="shared" si="3"/>
        <v>5</v>
      </c>
      <c r="L17" s="96">
        <f t="shared" si="4"/>
        <v>2.9940119760479043</v>
      </c>
      <c r="M17" s="95">
        <v>112</v>
      </c>
      <c r="N17" s="95">
        <v>136</v>
      </c>
      <c r="O17" s="95">
        <f t="shared" si="5"/>
        <v>24</v>
      </c>
      <c r="P17" s="145">
        <f t="shared" si="6"/>
        <v>79.069767441860463</v>
      </c>
      <c r="Q17" s="99"/>
    </row>
    <row r="18" spans="1:17" s="36" customFormat="1" ht="23.1" customHeight="1" x14ac:dyDescent="0.3">
      <c r="A18" s="133" t="s">
        <v>26</v>
      </c>
      <c r="B18" s="97">
        <v>47</v>
      </c>
      <c r="C18" s="97">
        <v>47</v>
      </c>
      <c r="D18" s="97">
        <f t="shared" si="0"/>
        <v>0</v>
      </c>
      <c r="E18" s="98">
        <f t="shared" si="1"/>
        <v>0</v>
      </c>
      <c r="F18" s="97">
        <v>32</v>
      </c>
      <c r="G18" s="97">
        <v>49</v>
      </c>
      <c r="H18" s="97">
        <f t="shared" si="2"/>
        <v>17</v>
      </c>
      <c r="I18" s="97">
        <v>135</v>
      </c>
      <c r="J18" s="97">
        <v>139</v>
      </c>
      <c r="K18" s="97">
        <f t="shared" si="3"/>
        <v>4</v>
      </c>
      <c r="L18" s="98">
        <f t="shared" si="4"/>
        <v>2.9629629629629632</v>
      </c>
      <c r="M18" s="97">
        <v>112</v>
      </c>
      <c r="N18" s="97">
        <v>104</v>
      </c>
      <c r="O18" s="97">
        <f t="shared" si="5"/>
        <v>-8</v>
      </c>
      <c r="P18" s="144">
        <f t="shared" si="6"/>
        <v>74.82014388489209</v>
      </c>
      <c r="Q18" s="99"/>
    </row>
    <row r="19" spans="1:17" s="36" customFormat="1" ht="23.1" customHeight="1" x14ac:dyDescent="0.3">
      <c r="A19" s="133" t="s">
        <v>27</v>
      </c>
      <c r="B19" s="97">
        <v>36</v>
      </c>
      <c r="C19" s="97">
        <v>89</v>
      </c>
      <c r="D19" s="97">
        <f t="shared" si="0"/>
        <v>53</v>
      </c>
      <c r="E19" s="98">
        <f t="shared" si="1"/>
        <v>147.22222222222223</v>
      </c>
      <c r="F19" s="97">
        <v>48</v>
      </c>
      <c r="G19" s="97">
        <v>64</v>
      </c>
      <c r="H19" s="97">
        <f t="shared" si="2"/>
        <v>16</v>
      </c>
      <c r="I19" s="97">
        <v>127</v>
      </c>
      <c r="J19" s="97">
        <v>160</v>
      </c>
      <c r="K19" s="97">
        <f t="shared" si="3"/>
        <v>33</v>
      </c>
      <c r="L19" s="98">
        <f t="shared" si="4"/>
        <v>25.984251968503933</v>
      </c>
      <c r="M19" s="97">
        <v>108</v>
      </c>
      <c r="N19" s="97">
        <v>143</v>
      </c>
      <c r="O19" s="97">
        <f t="shared" si="5"/>
        <v>35</v>
      </c>
      <c r="P19" s="144">
        <f t="shared" si="6"/>
        <v>89.375</v>
      </c>
      <c r="Q19" s="99"/>
    </row>
    <row r="20" spans="1:17" s="36" customFormat="1" ht="23.1" customHeight="1" x14ac:dyDescent="0.3">
      <c r="A20" s="135" t="s">
        <v>28</v>
      </c>
      <c r="B20" s="95">
        <v>64</v>
      </c>
      <c r="C20" s="95">
        <v>62</v>
      </c>
      <c r="D20" s="95">
        <f t="shared" si="0"/>
        <v>-2</v>
      </c>
      <c r="E20" s="96">
        <f t="shared" si="1"/>
        <v>-3.125</v>
      </c>
      <c r="F20" s="95">
        <v>33</v>
      </c>
      <c r="G20" s="95">
        <v>40</v>
      </c>
      <c r="H20" s="95">
        <f t="shared" si="2"/>
        <v>7</v>
      </c>
      <c r="I20" s="95">
        <v>151</v>
      </c>
      <c r="J20" s="95">
        <v>176</v>
      </c>
      <c r="K20" s="95">
        <f t="shared" si="3"/>
        <v>25</v>
      </c>
      <c r="L20" s="96">
        <f t="shared" si="4"/>
        <v>16.556291390728479</v>
      </c>
      <c r="M20" s="95">
        <v>130</v>
      </c>
      <c r="N20" s="95">
        <v>126</v>
      </c>
      <c r="O20" s="95">
        <f t="shared" si="5"/>
        <v>-4</v>
      </c>
      <c r="P20" s="145">
        <f t="shared" si="6"/>
        <v>71.590909090909093</v>
      </c>
      <c r="Q20" s="99"/>
    </row>
    <row r="21" spans="1:17" s="36" customFormat="1" ht="23.1" customHeight="1" x14ac:dyDescent="0.3">
      <c r="A21" s="133" t="s">
        <v>29</v>
      </c>
      <c r="B21" s="97">
        <v>135</v>
      </c>
      <c r="C21" s="97">
        <v>135</v>
      </c>
      <c r="D21" s="97">
        <f t="shared" si="0"/>
        <v>0</v>
      </c>
      <c r="E21" s="98">
        <f t="shared" si="1"/>
        <v>0</v>
      </c>
      <c r="F21" s="97">
        <v>120</v>
      </c>
      <c r="G21" s="97">
        <v>58</v>
      </c>
      <c r="H21" s="97">
        <f t="shared" si="2"/>
        <v>-62</v>
      </c>
      <c r="I21" s="97">
        <v>422</v>
      </c>
      <c r="J21" s="97">
        <v>448</v>
      </c>
      <c r="K21" s="97">
        <f t="shared" si="3"/>
        <v>26</v>
      </c>
      <c r="L21" s="98">
        <f t="shared" si="4"/>
        <v>6.1611374407582939</v>
      </c>
      <c r="M21" s="97">
        <v>314</v>
      </c>
      <c r="N21" s="97">
        <v>241</v>
      </c>
      <c r="O21" s="97">
        <f t="shared" si="5"/>
        <v>-73</v>
      </c>
      <c r="P21" s="144">
        <f t="shared" si="6"/>
        <v>53.794642857142861</v>
      </c>
      <c r="Q21" s="99"/>
    </row>
    <row r="22" spans="1:17" s="36" customFormat="1" ht="23.1" customHeight="1" x14ac:dyDescent="0.3">
      <c r="A22" s="133" t="s">
        <v>74</v>
      </c>
      <c r="B22" s="97">
        <v>814</v>
      </c>
      <c r="C22" s="97">
        <v>820</v>
      </c>
      <c r="D22" s="97">
        <f t="shared" si="0"/>
        <v>6</v>
      </c>
      <c r="E22" s="98">
        <f t="shared" si="1"/>
        <v>0.73710073710073709</v>
      </c>
      <c r="F22" s="97">
        <v>87</v>
      </c>
      <c r="G22" s="97">
        <v>100</v>
      </c>
      <c r="H22" s="97">
        <f t="shared" si="2"/>
        <v>13</v>
      </c>
      <c r="I22" s="97">
        <v>117</v>
      </c>
      <c r="J22" s="97">
        <v>194</v>
      </c>
      <c r="K22" s="97">
        <f t="shared" si="3"/>
        <v>77</v>
      </c>
      <c r="L22" s="98">
        <f t="shared" si="4"/>
        <v>65.811965811965806</v>
      </c>
      <c r="M22" s="97">
        <v>125</v>
      </c>
      <c r="N22" s="97">
        <v>194</v>
      </c>
      <c r="O22" s="97">
        <f t="shared" si="5"/>
        <v>69</v>
      </c>
      <c r="P22" s="144">
        <f t="shared" si="6"/>
        <v>100</v>
      </c>
      <c r="Q22" s="99"/>
    </row>
    <row r="23" spans="1:17" s="34" customFormat="1" ht="23.1" customHeight="1" x14ac:dyDescent="0.3">
      <c r="A23" s="137" t="s">
        <v>77</v>
      </c>
      <c r="B23" s="101">
        <v>1559</v>
      </c>
      <c r="C23" s="101">
        <v>1661</v>
      </c>
      <c r="D23" s="101">
        <f t="shared" si="0"/>
        <v>102</v>
      </c>
      <c r="E23" s="102">
        <f t="shared" si="1"/>
        <v>6.5426555484284803</v>
      </c>
      <c r="F23" s="101">
        <v>600</v>
      </c>
      <c r="G23" s="101">
        <v>742</v>
      </c>
      <c r="H23" s="101">
        <f t="shared" si="2"/>
        <v>142</v>
      </c>
      <c r="I23" s="101">
        <v>2154</v>
      </c>
      <c r="J23" s="101">
        <v>2429</v>
      </c>
      <c r="K23" s="101">
        <f t="shared" si="3"/>
        <v>275</v>
      </c>
      <c r="L23" s="102">
        <f t="shared" si="4"/>
        <v>12.7669452181987</v>
      </c>
      <c r="M23" s="101">
        <v>1646</v>
      </c>
      <c r="N23" s="101">
        <v>1724</v>
      </c>
      <c r="O23" s="101">
        <f t="shared" si="5"/>
        <v>78</v>
      </c>
      <c r="P23" s="146">
        <f t="shared" si="6"/>
        <v>70.975710168793739</v>
      </c>
      <c r="Q23" s="103"/>
    </row>
    <row r="24" spans="1:17" s="37" customFormat="1" ht="23.1" customHeight="1" x14ac:dyDescent="0.3">
      <c r="A24" s="133" t="s">
        <v>30</v>
      </c>
      <c r="B24" s="97">
        <v>210</v>
      </c>
      <c r="C24" s="97">
        <v>176</v>
      </c>
      <c r="D24" s="97">
        <f t="shared" si="0"/>
        <v>-34</v>
      </c>
      <c r="E24" s="98">
        <f t="shared" si="1"/>
        <v>-16.19047619047619</v>
      </c>
      <c r="F24" s="97">
        <v>70</v>
      </c>
      <c r="G24" s="97">
        <v>31</v>
      </c>
      <c r="H24" s="97">
        <f t="shared" si="2"/>
        <v>-39</v>
      </c>
      <c r="I24" s="97">
        <v>351</v>
      </c>
      <c r="J24" s="97">
        <v>377</v>
      </c>
      <c r="K24" s="97">
        <f t="shared" si="3"/>
        <v>26</v>
      </c>
      <c r="L24" s="98">
        <f t="shared" si="4"/>
        <v>7.4074074074074066</v>
      </c>
      <c r="M24" s="97">
        <v>302</v>
      </c>
      <c r="N24" s="97">
        <v>265</v>
      </c>
      <c r="O24" s="97">
        <f t="shared" si="5"/>
        <v>-37</v>
      </c>
      <c r="P24" s="144">
        <f t="shared" si="6"/>
        <v>70.291777188328908</v>
      </c>
      <c r="Q24" s="99"/>
    </row>
    <row r="25" spans="1:17" s="37" customFormat="1" ht="23.1" customHeight="1" x14ac:dyDescent="0.3">
      <c r="A25" s="133" t="s">
        <v>31</v>
      </c>
      <c r="B25" s="97">
        <v>316</v>
      </c>
      <c r="C25" s="97">
        <v>318</v>
      </c>
      <c r="D25" s="97">
        <f t="shared" si="0"/>
        <v>2</v>
      </c>
      <c r="E25" s="98">
        <f t="shared" si="1"/>
        <v>0.63291139240506333</v>
      </c>
      <c r="F25" s="97">
        <v>111</v>
      </c>
      <c r="G25" s="97">
        <v>107</v>
      </c>
      <c r="H25" s="97">
        <f t="shared" si="2"/>
        <v>-4</v>
      </c>
      <c r="I25" s="97">
        <v>517</v>
      </c>
      <c r="J25" s="97">
        <v>516</v>
      </c>
      <c r="K25" s="97">
        <f t="shared" si="3"/>
        <v>-1</v>
      </c>
      <c r="L25" s="98">
        <f t="shared" si="4"/>
        <v>-0.19342359767891684</v>
      </c>
      <c r="M25" s="97">
        <v>336</v>
      </c>
      <c r="N25" s="97">
        <v>329</v>
      </c>
      <c r="O25" s="97">
        <f t="shared" si="5"/>
        <v>-7</v>
      </c>
      <c r="P25" s="144">
        <f t="shared" si="6"/>
        <v>63.759689922480625</v>
      </c>
      <c r="Q25" s="99"/>
    </row>
    <row r="26" spans="1:17" s="37" customFormat="1" ht="23.1" customHeight="1" x14ac:dyDescent="0.3">
      <c r="A26" s="135" t="s">
        <v>32</v>
      </c>
      <c r="B26" s="95">
        <v>153</v>
      </c>
      <c r="C26" s="95">
        <v>156</v>
      </c>
      <c r="D26" s="95">
        <f t="shared" si="0"/>
        <v>3</v>
      </c>
      <c r="E26" s="96">
        <f t="shared" si="1"/>
        <v>1.9607843137254901</v>
      </c>
      <c r="F26" s="95">
        <v>96</v>
      </c>
      <c r="G26" s="95">
        <v>34</v>
      </c>
      <c r="H26" s="95">
        <f t="shared" si="2"/>
        <v>-62</v>
      </c>
      <c r="I26" s="95">
        <v>254</v>
      </c>
      <c r="J26" s="95">
        <v>277</v>
      </c>
      <c r="K26" s="95">
        <f t="shared" si="3"/>
        <v>23</v>
      </c>
      <c r="L26" s="96">
        <f t="shared" si="4"/>
        <v>9.0551181102362204</v>
      </c>
      <c r="M26" s="95">
        <v>193</v>
      </c>
      <c r="N26" s="95">
        <v>247</v>
      </c>
      <c r="O26" s="95">
        <f t="shared" si="5"/>
        <v>54</v>
      </c>
      <c r="P26" s="145">
        <f t="shared" si="6"/>
        <v>89.16967509025271</v>
      </c>
      <c r="Q26" s="99"/>
    </row>
    <row r="27" spans="1:17" s="37" customFormat="1" ht="23.1" customHeight="1" x14ac:dyDescent="0.3">
      <c r="A27" s="133" t="s">
        <v>75</v>
      </c>
      <c r="B27" s="97">
        <v>25</v>
      </c>
      <c r="C27" s="97">
        <v>33</v>
      </c>
      <c r="D27" s="97">
        <f t="shared" si="0"/>
        <v>8</v>
      </c>
      <c r="E27" s="98">
        <f t="shared" si="1"/>
        <v>32</v>
      </c>
      <c r="F27" s="97">
        <v>12</v>
      </c>
      <c r="G27" s="97">
        <v>2</v>
      </c>
      <c r="H27" s="97">
        <f t="shared" si="2"/>
        <v>-10</v>
      </c>
      <c r="I27" s="97">
        <v>79</v>
      </c>
      <c r="J27" s="97">
        <v>78</v>
      </c>
      <c r="K27" s="97">
        <f t="shared" si="3"/>
        <v>-1</v>
      </c>
      <c r="L27" s="98">
        <f t="shared" si="4"/>
        <v>-1.2658227848101267</v>
      </c>
      <c r="M27" s="97">
        <v>41</v>
      </c>
      <c r="N27" s="97">
        <v>58</v>
      </c>
      <c r="O27" s="97">
        <f t="shared" si="5"/>
        <v>17</v>
      </c>
      <c r="P27" s="144">
        <f t="shared" si="6"/>
        <v>74.358974358974365</v>
      </c>
      <c r="Q27" s="99"/>
    </row>
    <row r="28" spans="1:17" s="35" customFormat="1" ht="23.1" customHeight="1" x14ac:dyDescent="0.3">
      <c r="A28" s="131" t="s">
        <v>78</v>
      </c>
      <c r="B28" s="93">
        <v>704</v>
      </c>
      <c r="C28" s="93">
        <v>683</v>
      </c>
      <c r="D28" s="93">
        <f t="shared" si="0"/>
        <v>-21</v>
      </c>
      <c r="E28" s="94">
        <f t="shared" si="1"/>
        <v>-2.9829545454545454</v>
      </c>
      <c r="F28" s="93">
        <v>289</v>
      </c>
      <c r="G28" s="93">
        <v>174</v>
      </c>
      <c r="H28" s="93">
        <f t="shared" si="2"/>
        <v>-115</v>
      </c>
      <c r="I28" s="93">
        <v>1201</v>
      </c>
      <c r="J28" s="93">
        <v>1248</v>
      </c>
      <c r="K28" s="93">
        <f t="shared" si="3"/>
        <v>47</v>
      </c>
      <c r="L28" s="94">
        <f t="shared" si="4"/>
        <v>3.9134054954204829</v>
      </c>
      <c r="M28" s="93">
        <v>872</v>
      </c>
      <c r="N28" s="93">
        <v>899</v>
      </c>
      <c r="O28" s="93">
        <f t="shared" si="5"/>
        <v>27</v>
      </c>
      <c r="P28" s="143">
        <f t="shared" si="6"/>
        <v>72.035256410256409</v>
      </c>
      <c r="Q28" s="34"/>
    </row>
    <row r="29" spans="1:17" s="37" customFormat="1" ht="23.1" customHeight="1" x14ac:dyDescent="0.3">
      <c r="A29" s="135" t="s">
        <v>33</v>
      </c>
      <c r="B29" s="95">
        <v>72</v>
      </c>
      <c r="C29" s="95">
        <v>73</v>
      </c>
      <c r="D29" s="95">
        <f t="shared" si="0"/>
        <v>1</v>
      </c>
      <c r="E29" s="96">
        <f t="shared" si="1"/>
        <v>1.3888888888888888</v>
      </c>
      <c r="F29" s="95">
        <v>28</v>
      </c>
      <c r="G29" s="95">
        <v>31</v>
      </c>
      <c r="H29" s="95">
        <f t="shared" si="2"/>
        <v>3</v>
      </c>
      <c r="I29" s="95">
        <v>297</v>
      </c>
      <c r="J29" s="95">
        <v>290</v>
      </c>
      <c r="K29" s="95">
        <f t="shared" si="3"/>
        <v>-7</v>
      </c>
      <c r="L29" s="96">
        <f t="shared" si="4"/>
        <v>-2.3569023569023568</v>
      </c>
      <c r="M29" s="95">
        <v>233</v>
      </c>
      <c r="N29" s="95">
        <v>195</v>
      </c>
      <c r="O29" s="95">
        <f t="shared" si="5"/>
        <v>-38</v>
      </c>
      <c r="P29" s="145">
        <f t="shared" si="6"/>
        <v>67.241379310344826</v>
      </c>
      <c r="Q29" s="99"/>
    </row>
    <row r="30" spans="1:17" s="37" customFormat="1" ht="23.1" customHeight="1" x14ac:dyDescent="0.3">
      <c r="A30" s="133" t="s">
        <v>34</v>
      </c>
      <c r="B30" s="97">
        <v>35</v>
      </c>
      <c r="C30" s="97">
        <v>37</v>
      </c>
      <c r="D30" s="97">
        <f t="shared" si="0"/>
        <v>2</v>
      </c>
      <c r="E30" s="98">
        <f t="shared" si="1"/>
        <v>5.7142857142857144</v>
      </c>
      <c r="F30" s="97">
        <v>25</v>
      </c>
      <c r="G30" s="97">
        <v>29</v>
      </c>
      <c r="H30" s="97">
        <f t="shared" si="2"/>
        <v>4</v>
      </c>
      <c r="I30" s="97">
        <v>123</v>
      </c>
      <c r="J30" s="97">
        <v>145</v>
      </c>
      <c r="K30" s="97">
        <f t="shared" si="3"/>
        <v>22</v>
      </c>
      <c r="L30" s="98">
        <f t="shared" si="4"/>
        <v>17.886178861788618</v>
      </c>
      <c r="M30" s="97">
        <v>63</v>
      </c>
      <c r="N30" s="97">
        <v>85</v>
      </c>
      <c r="O30" s="97">
        <f t="shared" si="5"/>
        <v>22</v>
      </c>
      <c r="P30" s="144">
        <f t="shared" si="6"/>
        <v>58.620689655172406</v>
      </c>
      <c r="Q30" s="99"/>
    </row>
    <row r="31" spans="1:17" s="37" customFormat="1" ht="23.1" customHeight="1" x14ac:dyDescent="0.3">
      <c r="A31" s="133" t="s">
        <v>35</v>
      </c>
      <c r="B31" s="97">
        <v>52</v>
      </c>
      <c r="C31" s="97">
        <v>69</v>
      </c>
      <c r="D31" s="97">
        <f t="shared" si="0"/>
        <v>17</v>
      </c>
      <c r="E31" s="98">
        <f t="shared" si="1"/>
        <v>32.692307692307693</v>
      </c>
      <c r="F31" s="97">
        <v>16</v>
      </c>
      <c r="G31" s="97">
        <v>46</v>
      </c>
      <c r="H31" s="97">
        <f t="shared" si="2"/>
        <v>30</v>
      </c>
      <c r="I31" s="97">
        <v>165</v>
      </c>
      <c r="J31" s="97">
        <v>207</v>
      </c>
      <c r="K31" s="97">
        <f t="shared" si="3"/>
        <v>42</v>
      </c>
      <c r="L31" s="98">
        <f t="shared" si="4"/>
        <v>25.454545454545453</v>
      </c>
      <c r="M31" s="97">
        <v>169</v>
      </c>
      <c r="N31" s="97">
        <v>192</v>
      </c>
      <c r="O31" s="97">
        <f t="shared" si="5"/>
        <v>23</v>
      </c>
      <c r="P31" s="144">
        <f t="shared" si="6"/>
        <v>92.753623188405797</v>
      </c>
      <c r="Q31" s="99"/>
    </row>
    <row r="32" spans="1:17" s="37" customFormat="1" ht="23.1" customHeight="1" x14ac:dyDescent="0.3">
      <c r="A32" s="135" t="s">
        <v>36</v>
      </c>
      <c r="B32" s="95">
        <v>31</v>
      </c>
      <c r="C32" s="95">
        <v>40</v>
      </c>
      <c r="D32" s="95">
        <f t="shared" si="0"/>
        <v>9</v>
      </c>
      <c r="E32" s="96">
        <f t="shared" si="1"/>
        <v>29.032258064516132</v>
      </c>
      <c r="F32" s="95">
        <v>21</v>
      </c>
      <c r="G32" s="95">
        <v>29</v>
      </c>
      <c r="H32" s="95">
        <f t="shared" si="2"/>
        <v>8</v>
      </c>
      <c r="I32" s="95">
        <v>125</v>
      </c>
      <c r="J32" s="95">
        <v>141</v>
      </c>
      <c r="K32" s="95">
        <f t="shared" si="3"/>
        <v>16</v>
      </c>
      <c r="L32" s="96">
        <f t="shared" si="4"/>
        <v>12.8</v>
      </c>
      <c r="M32" s="95">
        <v>80</v>
      </c>
      <c r="N32" s="95">
        <v>136</v>
      </c>
      <c r="O32" s="95">
        <f t="shared" si="5"/>
        <v>56</v>
      </c>
      <c r="P32" s="145">
        <f t="shared" si="6"/>
        <v>96.453900709219852</v>
      </c>
      <c r="Q32" s="99"/>
    </row>
    <row r="33" spans="1:17" s="37" customFormat="1" ht="23.1" customHeight="1" x14ac:dyDescent="0.3">
      <c r="A33" s="133" t="s">
        <v>37</v>
      </c>
      <c r="B33" s="97">
        <v>40</v>
      </c>
      <c r="C33" s="97">
        <v>9</v>
      </c>
      <c r="D33" s="97">
        <f t="shared" si="0"/>
        <v>-31</v>
      </c>
      <c r="E33" s="98">
        <f t="shared" si="1"/>
        <v>-77.5</v>
      </c>
      <c r="F33" s="97">
        <v>26</v>
      </c>
      <c r="G33" s="97">
        <v>15</v>
      </c>
      <c r="H33" s="97">
        <f t="shared" si="2"/>
        <v>-11</v>
      </c>
      <c r="I33" s="97">
        <v>90</v>
      </c>
      <c r="J33" s="97">
        <v>114</v>
      </c>
      <c r="K33" s="97">
        <f t="shared" si="3"/>
        <v>24</v>
      </c>
      <c r="L33" s="98">
        <f t="shared" si="4"/>
        <v>26.666666666666668</v>
      </c>
      <c r="M33" s="97">
        <v>70</v>
      </c>
      <c r="N33" s="97">
        <v>91</v>
      </c>
      <c r="O33" s="97">
        <f t="shared" si="5"/>
        <v>21</v>
      </c>
      <c r="P33" s="144">
        <f t="shared" si="6"/>
        <v>79.824561403508781</v>
      </c>
      <c r="Q33" s="99"/>
    </row>
    <row r="34" spans="1:17" s="37" customFormat="1" ht="23.1" customHeight="1" x14ac:dyDescent="0.3">
      <c r="A34" s="133" t="s">
        <v>38</v>
      </c>
      <c r="B34" s="97">
        <v>80</v>
      </c>
      <c r="C34" s="97">
        <v>70</v>
      </c>
      <c r="D34" s="97">
        <f t="shared" si="0"/>
        <v>-10</v>
      </c>
      <c r="E34" s="98">
        <f t="shared" si="1"/>
        <v>-12.5</v>
      </c>
      <c r="F34" s="97">
        <v>63</v>
      </c>
      <c r="G34" s="97">
        <v>13</v>
      </c>
      <c r="H34" s="97">
        <f t="shared" si="2"/>
        <v>-50</v>
      </c>
      <c r="I34" s="97">
        <v>49</v>
      </c>
      <c r="J34" s="97">
        <v>52</v>
      </c>
      <c r="K34" s="97">
        <f t="shared" si="3"/>
        <v>3</v>
      </c>
      <c r="L34" s="98">
        <f t="shared" si="4"/>
        <v>6.1224489795918364</v>
      </c>
      <c r="M34" s="97">
        <v>34</v>
      </c>
      <c r="N34" s="97">
        <v>39</v>
      </c>
      <c r="O34" s="97">
        <f t="shared" si="5"/>
        <v>5</v>
      </c>
      <c r="P34" s="144">
        <f t="shared" si="6"/>
        <v>75</v>
      </c>
      <c r="Q34" s="99"/>
    </row>
    <row r="35" spans="1:17" s="35" customFormat="1" ht="23.1" customHeight="1" x14ac:dyDescent="0.3">
      <c r="A35" s="137" t="s">
        <v>79</v>
      </c>
      <c r="B35" s="101">
        <v>310</v>
      </c>
      <c r="C35" s="101">
        <v>298</v>
      </c>
      <c r="D35" s="101">
        <f t="shared" si="0"/>
        <v>-12</v>
      </c>
      <c r="E35" s="102">
        <f t="shared" si="1"/>
        <v>-3.870967741935484</v>
      </c>
      <c r="F35" s="101">
        <v>179</v>
      </c>
      <c r="G35" s="101">
        <v>163</v>
      </c>
      <c r="H35" s="101">
        <f t="shared" si="2"/>
        <v>-16</v>
      </c>
      <c r="I35" s="101">
        <v>849</v>
      </c>
      <c r="J35" s="101">
        <v>949</v>
      </c>
      <c r="K35" s="101">
        <f t="shared" si="3"/>
        <v>100</v>
      </c>
      <c r="L35" s="102">
        <f t="shared" si="4"/>
        <v>11.778563015312132</v>
      </c>
      <c r="M35" s="101">
        <v>649</v>
      </c>
      <c r="N35" s="101">
        <v>738</v>
      </c>
      <c r="O35" s="101">
        <f t="shared" si="5"/>
        <v>89</v>
      </c>
      <c r="P35" s="146">
        <f t="shared" si="6"/>
        <v>77.766069546891472</v>
      </c>
      <c r="Q35" s="103"/>
    </row>
    <row r="36" spans="1:17" s="37" customFormat="1" ht="23.1" customHeight="1" x14ac:dyDescent="0.3">
      <c r="A36" s="133" t="s">
        <v>39</v>
      </c>
      <c r="B36" s="97">
        <v>19</v>
      </c>
      <c r="C36" s="97">
        <v>15</v>
      </c>
      <c r="D36" s="97">
        <f t="shared" si="0"/>
        <v>-4</v>
      </c>
      <c r="E36" s="98">
        <f t="shared" si="1"/>
        <v>-21.052631578947366</v>
      </c>
      <c r="F36" s="97">
        <v>25</v>
      </c>
      <c r="G36" s="97">
        <v>19</v>
      </c>
      <c r="H36" s="97">
        <f t="shared" si="2"/>
        <v>-6</v>
      </c>
      <c r="I36" s="97">
        <v>152</v>
      </c>
      <c r="J36" s="97">
        <v>153</v>
      </c>
      <c r="K36" s="97">
        <f t="shared" si="3"/>
        <v>1</v>
      </c>
      <c r="L36" s="98">
        <f t="shared" si="4"/>
        <v>0.6578947368421052</v>
      </c>
      <c r="M36" s="97">
        <v>109</v>
      </c>
      <c r="N36" s="97">
        <v>115</v>
      </c>
      <c r="O36" s="97">
        <f t="shared" si="5"/>
        <v>6</v>
      </c>
      <c r="P36" s="144">
        <f t="shared" si="6"/>
        <v>75.16339869281046</v>
      </c>
      <c r="Q36" s="99"/>
    </row>
    <row r="37" spans="1:17" s="37" customFormat="1" ht="23.1" customHeight="1" x14ac:dyDescent="0.3">
      <c r="A37" s="133" t="s">
        <v>40</v>
      </c>
      <c r="B37" s="97">
        <v>94</v>
      </c>
      <c r="C37" s="97">
        <v>94</v>
      </c>
      <c r="D37" s="97">
        <f t="shared" si="0"/>
        <v>0</v>
      </c>
      <c r="E37" s="98">
        <f t="shared" si="1"/>
        <v>0</v>
      </c>
      <c r="F37" s="97">
        <v>60</v>
      </c>
      <c r="G37" s="97">
        <v>43</v>
      </c>
      <c r="H37" s="97">
        <f t="shared" si="2"/>
        <v>-17</v>
      </c>
      <c r="I37" s="97">
        <v>187</v>
      </c>
      <c r="J37" s="97">
        <v>187</v>
      </c>
      <c r="K37" s="97">
        <f t="shared" si="3"/>
        <v>0</v>
      </c>
      <c r="L37" s="98">
        <f t="shared" si="4"/>
        <v>0</v>
      </c>
      <c r="M37" s="97">
        <v>99</v>
      </c>
      <c r="N37" s="97">
        <v>172</v>
      </c>
      <c r="O37" s="97">
        <f t="shared" si="5"/>
        <v>73</v>
      </c>
      <c r="P37" s="144">
        <f t="shared" si="6"/>
        <v>91.978609625668454</v>
      </c>
      <c r="Q37" s="99"/>
    </row>
    <row r="38" spans="1:17" s="37" customFormat="1" ht="23.1" customHeight="1" x14ac:dyDescent="0.3">
      <c r="A38" s="135" t="s">
        <v>41</v>
      </c>
      <c r="B38" s="95">
        <v>20</v>
      </c>
      <c r="C38" s="95">
        <v>20</v>
      </c>
      <c r="D38" s="95">
        <f t="shared" si="0"/>
        <v>0</v>
      </c>
      <c r="E38" s="96">
        <f t="shared" si="1"/>
        <v>0</v>
      </c>
      <c r="F38" s="95">
        <v>18</v>
      </c>
      <c r="G38" s="95">
        <v>39</v>
      </c>
      <c r="H38" s="95">
        <f t="shared" si="2"/>
        <v>21</v>
      </c>
      <c r="I38" s="95">
        <v>141</v>
      </c>
      <c r="J38" s="95">
        <v>151</v>
      </c>
      <c r="K38" s="95">
        <f t="shared" si="3"/>
        <v>10</v>
      </c>
      <c r="L38" s="96">
        <f t="shared" si="4"/>
        <v>7.0921985815602842</v>
      </c>
      <c r="M38" s="95">
        <v>133</v>
      </c>
      <c r="N38" s="95">
        <v>86</v>
      </c>
      <c r="O38" s="95">
        <f t="shared" si="5"/>
        <v>-47</v>
      </c>
      <c r="P38" s="145">
        <f t="shared" si="6"/>
        <v>56.953642384105962</v>
      </c>
      <c r="Q38" s="99"/>
    </row>
    <row r="39" spans="1:17" s="37" customFormat="1" ht="23.1" customHeight="1" x14ac:dyDescent="0.3">
      <c r="A39" s="133" t="s">
        <v>42</v>
      </c>
      <c r="B39" s="97">
        <v>28</v>
      </c>
      <c r="C39" s="97">
        <v>34</v>
      </c>
      <c r="D39" s="97">
        <f t="shared" si="0"/>
        <v>6</v>
      </c>
      <c r="E39" s="98">
        <f t="shared" si="1"/>
        <v>21.428571428571427</v>
      </c>
      <c r="F39" s="97">
        <v>17</v>
      </c>
      <c r="G39" s="97">
        <v>27</v>
      </c>
      <c r="H39" s="97">
        <f t="shared" si="2"/>
        <v>10</v>
      </c>
      <c r="I39" s="97">
        <v>199</v>
      </c>
      <c r="J39" s="97">
        <v>227</v>
      </c>
      <c r="K39" s="97">
        <f t="shared" si="3"/>
        <v>28</v>
      </c>
      <c r="L39" s="98">
        <f t="shared" si="4"/>
        <v>14.07035175879397</v>
      </c>
      <c r="M39" s="97">
        <v>135</v>
      </c>
      <c r="N39" s="97">
        <v>160</v>
      </c>
      <c r="O39" s="97">
        <f t="shared" si="5"/>
        <v>25</v>
      </c>
      <c r="P39" s="144">
        <f t="shared" si="6"/>
        <v>70.484581497797365</v>
      </c>
      <c r="Q39" s="99"/>
    </row>
    <row r="40" spans="1:17" s="37" customFormat="1" ht="23.1" customHeight="1" x14ac:dyDescent="0.3">
      <c r="A40" s="133" t="s">
        <v>43</v>
      </c>
      <c r="B40" s="97">
        <v>29</v>
      </c>
      <c r="C40" s="97">
        <v>19</v>
      </c>
      <c r="D40" s="97">
        <f t="shared" si="0"/>
        <v>-10</v>
      </c>
      <c r="E40" s="98">
        <f t="shared" si="1"/>
        <v>-34.482758620689658</v>
      </c>
      <c r="F40" s="97">
        <v>0</v>
      </c>
      <c r="G40" s="97">
        <v>19</v>
      </c>
      <c r="H40" s="97">
        <f t="shared" si="2"/>
        <v>19</v>
      </c>
      <c r="I40" s="97">
        <v>86</v>
      </c>
      <c r="J40" s="97">
        <v>139</v>
      </c>
      <c r="K40" s="97">
        <f t="shared" si="3"/>
        <v>53</v>
      </c>
      <c r="L40" s="98">
        <f t="shared" si="4"/>
        <v>61.627906976744185</v>
      </c>
      <c r="M40" s="97">
        <v>74</v>
      </c>
      <c r="N40" s="97">
        <v>103</v>
      </c>
      <c r="O40" s="97">
        <f t="shared" si="5"/>
        <v>29</v>
      </c>
      <c r="P40" s="144">
        <f t="shared" si="6"/>
        <v>74.100719424460422</v>
      </c>
      <c r="Q40" s="99"/>
    </row>
    <row r="41" spans="1:17" s="37" customFormat="1" ht="23.1" customHeight="1" x14ac:dyDescent="0.3">
      <c r="A41" s="135" t="s">
        <v>44</v>
      </c>
      <c r="B41" s="95">
        <v>31</v>
      </c>
      <c r="C41" s="95">
        <v>34</v>
      </c>
      <c r="D41" s="95">
        <f t="shared" si="0"/>
        <v>3</v>
      </c>
      <c r="E41" s="96">
        <f t="shared" si="1"/>
        <v>9.67741935483871</v>
      </c>
      <c r="F41" s="95">
        <v>41</v>
      </c>
      <c r="G41" s="95">
        <v>6</v>
      </c>
      <c r="H41" s="95">
        <f t="shared" si="2"/>
        <v>-35</v>
      </c>
      <c r="I41" s="95">
        <v>104</v>
      </c>
      <c r="J41" s="95">
        <v>115</v>
      </c>
      <c r="K41" s="95">
        <f t="shared" si="3"/>
        <v>11</v>
      </c>
      <c r="L41" s="96">
        <f t="shared" si="4"/>
        <v>10.576923076923077</v>
      </c>
      <c r="M41" s="95">
        <v>72</v>
      </c>
      <c r="N41" s="95">
        <v>76</v>
      </c>
      <c r="O41" s="95">
        <f t="shared" si="5"/>
        <v>4</v>
      </c>
      <c r="P41" s="145">
        <f t="shared" si="6"/>
        <v>66.086956521739125</v>
      </c>
      <c r="Q41" s="99"/>
    </row>
    <row r="42" spans="1:17" s="37" customFormat="1" ht="23.1" customHeight="1" x14ac:dyDescent="0.3">
      <c r="A42" s="133" t="s">
        <v>45</v>
      </c>
      <c r="B42" s="97">
        <v>141</v>
      </c>
      <c r="C42" s="97">
        <v>71</v>
      </c>
      <c r="D42" s="97">
        <f t="shared" si="0"/>
        <v>-70</v>
      </c>
      <c r="E42" s="98">
        <f t="shared" si="1"/>
        <v>-49.645390070921984</v>
      </c>
      <c r="F42" s="97">
        <v>163</v>
      </c>
      <c r="G42" s="97">
        <v>55</v>
      </c>
      <c r="H42" s="97">
        <f t="shared" si="2"/>
        <v>-108</v>
      </c>
      <c r="I42" s="97">
        <v>220</v>
      </c>
      <c r="J42" s="97">
        <v>217</v>
      </c>
      <c r="K42" s="97">
        <f t="shared" si="3"/>
        <v>-3</v>
      </c>
      <c r="L42" s="98">
        <f t="shared" si="4"/>
        <v>-1.3636363636363635</v>
      </c>
      <c r="M42" s="97">
        <v>83</v>
      </c>
      <c r="N42" s="97">
        <v>34</v>
      </c>
      <c r="O42" s="97">
        <f t="shared" si="5"/>
        <v>-49</v>
      </c>
      <c r="P42" s="144">
        <f t="shared" si="6"/>
        <v>15.668202764976957</v>
      </c>
      <c r="Q42" s="99"/>
    </row>
    <row r="43" spans="1:17" s="37" customFormat="1" ht="23.1" customHeight="1" x14ac:dyDescent="0.3">
      <c r="A43" s="133" t="s">
        <v>46</v>
      </c>
      <c r="B43" s="97">
        <v>14</v>
      </c>
      <c r="C43" s="97">
        <v>13</v>
      </c>
      <c r="D43" s="97">
        <f t="shared" si="0"/>
        <v>-1</v>
      </c>
      <c r="E43" s="98">
        <f t="shared" si="1"/>
        <v>-7.1428571428571423</v>
      </c>
      <c r="F43" s="97">
        <v>9</v>
      </c>
      <c r="G43" s="97">
        <v>4</v>
      </c>
      <c r="H43" s="97">
        <f t="shared" si="2"/>
        <v>-5</v>
      </c>
      <c r="I43" s="97">
        <v>90</v>
      </c>
      <c r="J43" s="97">
        <v>79</v>
      </c>
      <c r="K43" s="97">
        <f t="shared" si="3"/>
        <v>-11</v>
      </c>
      <c r="L43" s="98">
        <f t="shared" si="4"/>
        <v>-12.222222222222221</v>
      </c>
      <c r="M43" s="97">
        <v>73</v>
      </c>
      <c r="N43" s="97">
        <v>40</v>
      </c>
      <c r="O43" s="97">
        <f t="shared" si="5"/>
        <v>-33</v>
      </c>
      <c r="P43" s="144">
        <f t="shared" si="6"/>
        <v>50.632911392405063</v>
      </c>
      <c r="Q43" s="99"/>
    </row>
    <row r="44" spans="1:17" s="37" customFormat="1" ht="23.1" customHeight="1" x14ac:dyDescent="0.3">
      <c r="A44" s="135" t="s">
        <v>47</v>
      </c>
      <c r="B44" s="95">
        <v>40</v>
      </c>
      <c r="C44" s="95">
        <v>40</v>
      </c>
      <c r="D44" s="95">
        <f t="shared" ref="D44:D63" si="7">C44-B44</f>
        <v>0</v>
      </c>
      <c r="E44" s="96">
        <f t="shared" ref="E44:E63" si="8">IF(OR(B44=0,C44=0),"***",D44/B44*100)</f>
        <v>0</v>
      </c>
      <c r="F44" s="95">
        <v>19</v>
      </c>
      <c r="G44" s="95">
        <v>2</v>
      </c>
      <c r="H44" s="95">
        <f t="shared" ref="H44:H63" si="9">G44-F44</f>
        <v>-17</v>
      </c>
      <c r="I44" s="95">
        <v>97</v>
      </c>
      <c r="J44" s="95">
        <v>120</v>
      </c>
      <c r="K44" s="95">
        <f t="shared" si="3"/>
        <v>23</v>
      </c>
      <c r="L44" s="96">
        <f t="shared" si="4"/>
        <v>23.711340206185564</v>
      </c>
      <c r="M44" s="95">
        <v>50</v>
      </c>
      <c r="N44" s="95">
        <v>112</v>
      </c>
      <c r="O44" s="95">
        <f t="shared" si="5"/>
        <v>62</v>
      </c>
      <c r="P44" s="145">
        <f t="shared" ref="P44:P67" si="10">IF(OR(J44=0,N44=0),0,N44/J44*100)</f>
        <v>93.333333333333329</v>
      </c>
      <c r="Q44" s="99"/>
    </row>
    <row r="45" spans="1:17" s="37" customFormat="1" ht="23.1" customHeight="1" x14ac:dyDescent="0.3">
      <c r="A45" s="133" t="s">
        <v>48</v>
      </c>
      <c r="B45" s="97">
        <v>179</v>
      </c>
      <c r="C45" s="97">
        <v>126</v>
      </c>
      <c r="D45" s="97">
        <f t="shared" si="7"/>
        <v>-53</v>
      </c>
      <c r="E45" s="98">
        <f t="shared" si="8"/>
        <v>-29.608938547486037</v>
      </c>
      <c r="F45" s="97">
        <v>111</v>
      </c>
      <c r="G45" s="97">
        <v>1</v>
      </c>
      <c r="H45" s="97">
        <f t="shared" si="9"/>
        <v>-110</v>
      </c>
      <c r="I45" s="97">
        <v>188</v>
      </c>
      <c r="J45" s="97">
        <v>190</v>
      </c>
      <c r="K45" s="97">
        <f t="shared" si="3"/>
        <v>2</v>
      </c>
      <c r="L45" s="98">
        <f t="shared" si="4"/>
        <v>1.0638297872340425</v>
      </c>
      <c r="M45" s="97">
        <v>94</v>
      </c>
      <c r="N45" s="97">
        <v>118</v>
      </c>
      <c r="O45" s="97">
        <f t="shared" si="5"/>
        <v>24</v>
      </c>
      <c r="P45" s="144">
        <f t="shared" si="10"/>
        <v>62.10526315789474</v>
      </c>
      <c r="Q45" s="99"/>
    </row>
    <row r="46" spans="1:17" s="37" customFormat="1" ht="23.1" customHeight="1" x14ac:dyDescent="0.3">
      <c r="A46" s="133" t="s">
        <v>49</v>
      </c>
      <c r="B46" s="97">
        <v>86</v>
      </c>
      <c r="C46" s="97">
        <v>89</v>
      </c>
      <c r="D46" s="97">
        <f t="shared" si="7"/>
        <v>3</v>
      </c>
      <c r="E46" s="98">
        <f t="shared" si="8"/>
        <v>3.4883720930232558</v>
      </c>
      <c r="F46" s="97">
        <v>37</v>
      </c>
      <c r="G46" s="97">
        <v>43</v>
      </c>
      <c r="H46" s="97">
        <f t="shared" si="9"/>
        <v>6</v>
      </c>
      <c r="I46" s="97">
        <v>225</v>
      </c>
      <c r="J46" s="97">
        <v>282</v>
      </c>
      <c r="K46" s="97">
        <f t="shared" si="3"/>
        <v>57</v>
      </c>
      <c r="L46" s="98">
        <f t="shared" si="4"/>
        <v>25.333333333333336</v>
      </c>
      <c r="M46" s="97">
        <v>173</v>
      </c>
      <c r="N46" s="97">
        <v>230</v>
      </c>
      <c r="O46" s="97">
        <f t="shared" si="5"/>
        <v>57</v>
      </c>
      <c r="P46" s="144">
        <f t="shared" si="10"/>
        <v>81.560283687943254</v>
      </c>
      <c r="Q46" s="99"/>
    </row>
    <row r="47" spans="1:17" s="37" customFormat="1" ht="23.1" customHeight="1" x14ac:dyDescent="0.3">
      <c r="A47" s="135" t="s">
        <v>50</v>
      </c>
      <c r="B47" s="95">
        <v>20</v>
      </c>
      <c r="C47" s="95">
        <v>19</v>
      </c>
      <c r="D47" s="95">
        <f t="shared" si="7"/>
        <v>-1</v>
      </c>
      <c r="E47" s="96">
        <f t="shared" si="8"/>
        <v>-5</v>
      </c>
      <c r="F47" s="95">
        <v>16</v>
      </c>
      <c r="G47" s="95">
        <v>3</v>
      </c>
      <c r="H47" s="95">
        <f t="shared" si="9"/>
        <v>-13</v>
      </c>
      <c r="I47" s="95">
        <v>99</v>
      </c>
      <c r="J47" s="95">
        <v>105</v>
      </c>
      <c r="K47" s="95">
        <f t="shared" si="3"/>
        <v>6</v>
      </c>
      <c r="L47" s="96">
        <f t="shared" si="4"/>
        <v>6.0606060606060606</v>
      </c>
      <c r="M47" s="95">
        <v>72</v>
      </c>
      <c r="N47" s="95">
        <v>70</v>
      </c>
      <c r="O47" s="95">
        <f t="shared" si="5"/>
        <v>-2</v>
      </c>
      <c r="P47" s="145">
        <f t="shared" si="10"/>
        <v>66.666666666666657</v>
      </c>
      <c r="Q47" s="99"/>
    </row>
    <row r="48" spans="1:17" s="37" customFormat="1" ht="23.1" customHeight="1" x14ac:dyDescent="0.3">
      <c r="A48" s="133" t="s">
        <v>51</v>
      </c>
      <c r="B48" s="97">
        <v>36</v>
      </c>
      <c r="C48" s="97">
        <v>36</v>
      </c>
      <c r="D48" s="97">
        <f t="shared" si="7"/>
        <v>0</v>
      </c>
      <c r="E48" s="98">
        <f t="shared" si="8"/>
        <v>0</v>
      </c>
      <c r="F48" s="97">
        <v>22</v>
      </c>
      <c r="G48" s="97">
        <v>28</v>
      </c>
      <c r="H48" s="97">
        <f t="shared" si="9"/>
        <v>6</v>
      </c>
      <c r="I48" s="97">
        <v>155</v>
      </c>
      <c r="J48" s="97">
        <v>169</v>
      </c>
      <c r="K48" s="97">
        <f t="shared" si="3"/>
        <v>14</v>
      </c>
      <c r="L48" s="98">
        <f t="shared" si="4"/>
        <v>9.0322580645161281</v>
      </c>
      <c r="M48" s="97">
        <v>112</v>
      </c>
      <c r="N48" s="97">
        <v>151</v>
      </c>
      <c r="O48" s="97">
        <f t="shared" si="5"/>
        <v>39</v>
      </c>
      <c r="P48" s="144">
        <f t="shared" si="10"/>
        <v>89.349112426035504</v>
      </c>
      <c r="Q48" s="99"/>
    </row>
    <row r="49" spans="1:17" s="37" customFormat="1" ht="23.1" customHeight="1" x14ac:dyDescent="0.3">
      <c r="A49" s="133" t="s">
        <v>52</v>
      </c>
      <c r="B49" s="97">
        <v>20</v>
      </c>
      <c r="C49" s="97">
        <v>25</v>
      </c>
      <c r="D49" s="97">
        <f t="shared" si="7"/>
        <v>5</v>
      </c>
      <c r="E49" s="98">
        <f t="shared" si="8"/>
        <v>25</v>
      </c>
      <c r="F49" s="97">
        <v>24</v>
      </c>
      <c r="G49" s="97">
        <v>13</v>
      </c>
      <c r="H49" s="97">
        <f t="shared" si="9"/>
        <v>-11</v>
      </c>
      <c r="I49" s="97">
        <v>155</v>
      </c>
      <c r="J49" s="97">
        <v>213</v>
      </c>
      <c r="K49" s="97">
        <f t="shared" si="3"/>
        <v>58</v>
      </c>
      <c r="L49" s="98">
        <f t="shared" si="4"/>
        <v>37.41935483870968</v>
      </c>
      <c r="M49" s="97">
        <v>166</v>
      </c>
      <c r="N49" s="97">
        <v>85</v>
      </c>
      <c r="O49" s="97">
        <f t="shared" si="5"/>
        <v>-81</v>
      </c>
      <c r="P49" s="144">
        <f t="shared" si="10"/>
        <v>39.906103286384976</v>
      </c>
      <c r="Q49" s="99"/>
    </row>
    <row r="50" spans="1:17" s="37" customFormat="1" ht="23.1" customHeight="1" x14ac:dyDescent="0.3">
      <c r="A50" s="135" t="s">
        <v>53</v>
      </c>
      <c r="B50" s="95">
        <v>71</v>
      </c>
      <c r="C50" s="95">
        <v>56</v>
      </c>
      <c r="D50" s="95">
        <f t="shared" si="7"/>
        <v>-15</v>
      </c>
      <c r="E50" s="96">
        <f t="shared" si="8"/>
        <v>-21.12676056338028</v>
      </c>
      <c r="F50" s="95">
        <v>15</v>
      </c>
      <c r="G50" s="95">
        <v>52</v>
      </c>
      <c r="H50" s="95">
        <f t="shared" si="9"/>
        <v>37</v>
      </c>
      <c r="I50" s="95">
        <v>101</v>
      </c>
      <c r="J50" s="95">
        <v>126</v>
      </c>
      <c r="K50" s="95">
        <f t="shared" si="3"/>
        <v>25</v>
      </c>
      <c r="L50" s="96">
        <f t="shared" si="4"/>
        <v>24.752475247524753</v>
      </c>
      <c r="M50" s="95">
        <v>77</v>
      </c>
      <c r="N50" s="95">
        <v>102</v>
      </c>
      <c r="O50" s="95">
        <f t="shared" si="5"/>
        <v>25</v>
      </c>
      <c r="P50" s="145">
        <f t="shared" si="10"/>
        <v>80.952380952380949</v>
      </c>
      <c r="Q50" s="99"/>
    </row>
    <row r="51" spans="1:17" s="37" customFormat="1" ht="23.1" customHeight="1" x14ac:dyDescent="0.3">
      <c r="A51" s="133" t="s">
        <v>54</v>
      </c>
      <c r="B51" s="97">
        <v>25</v>
      </c>
      <c r="C51" s="97">
        <v>25</v>
      </c>
      <c r="D51" s="97">
        <f t="shared" si="7"/>
        <v>0</v>
      </c>
      <c r="E51" s="98">
        <f t="shared" si="8"/>
        <v>0</v>
      </c>
      <c r="F51" s="97">
        <v>21</v>
      </c>
      <c r="G51" s="97">
        <v>16</v>
      </c>
      <c r="H51" s="97">
        <f t="shared" si="9"/>
        <v>-5</v>
      </c>
      <c r="I51" s="97">
        <v>135</v>
      </c>
      <c r="J51" s="97">
        <v>140</v>
      </c>
      <c r="K51" s="97">
        <f t="shared" si="3"/>
        <v>5</v>
      </c>
      <c r="L51" s="98">
        <f t="shared" si="4"/>
        <v>3.7037037037037033</v>
      </c>
      <c r="M51" s="97">
        <v>111</v>
      </c>
      <c r="N51" s="97">
        <v>105</v>
      </c>
      <c r="O51" s="97">
        <f t="shared" si="5"/>
        <v>-6</v>
      </c>
      <c r="P51" s="144">
        <f t="shared" si="10"/>
        <v>75</v>
      </c>
      <c r="Q51" s="99"/>
    </row>
    <row r="52" spans="1:17" s="37" customFormat="1" ht="23.1" customHeight="1" x14ac:dyDescent="0.3">
      <c r="A52" s="133" t="s">
        <v>55</v>
      </c>
      <c r="B52" s="97">
        <v>24</v>
      </c>
      <c r="C52" s="97">
        <v>24</v>
      </c>
      <c r="D52" s="97">
        <f t="shared" si="7"/>
        <v>0</v>
      </c>
      <c r="E52" s="98">
        <f t="shared" si="8"/>
        <v>0</v>
      </c>
      <c r="F52" s="97">
        <v>28</v>
      </c>
      <c r="G52" s="97">
        <v>23</v>
      </c>
      <c r="H52" s="97">
        <f t="shared" si="9"/>
        <v>-5</v>
      </c>
      <c r="I52" s="97">
        <v>218</v>
      </c>
      <c r="J52" s="97">
        <v>225</v>
      </c>
      <c r="K52" s="97">
        <f t="shared" si="3"/>
        <v>7</v>
      </c>
      <c r="L52" s="98">
        <f t="shared" si="4"/>
        <v>3.2110091743119269</v>
      </c>
      <c r="M52" s="97">
        <v>175</v>
      </c>
      <c r="N52" s="97">
        <v>173</v>
      </c>
      <c r="O52" s="97">
        <f t="shared" si="5"/>
        <v>-2</v>
      </c>
      <c r="P52" s="144">
        <f t="shared" si="10"/>
        <v>76.888888888888886</v>
      </c>
      <c r="Q52" s="99"/>
    </row>
    <row r="53" spans="1:17" s="37" customFormat="1" ht="23.1" customHeight="1" x14ac:dyDescent="0.3">
      <c r="A53" s="135" t="s">
        <v>56</v>
      </c>
      <c r="B53" s="95">
        <v>21</v>
      </c>
      <c r="C53" s="95">
        <v>21</v>
      </c>
      <c r="D53" s="95">
        <f t="shared" si="7"/>
        <v>0</v>
      </c>
      <c r="E53" s="96">
        <f t="shared" si="8"/>
        <v>0</v>
      </c>
      <c r="F53" s="95">
        <v>6</v>
      </c>
      <c r="G53" s="95">
        <v>2</v>
      </c>
      <c r="H53" s="95">
        <f t="shared" si="9"/>
        <v>-4</v>
      </c>
      <c r="I53" s="95">
        <v>126</v>
      </c>
      <c r="J53" s="95">
        <v>154</v>
      </c>
      <c r="K53" s="95">
        <f t="shared" si="3"/>
        <v>28</v>
      </c>
      <c r="L53" s="96">
        <f t="shared" si="4"/>
        <v>22.222222222222221</v>
      </c>
      <c r="M53" s="95">
        <v>84</v>
      </c>
      <c r="N53" s="95">
        <v>71</v>
      </c>
      <c r="O53" s="95">
        <f t="shared" si="5"/>
        <v>-13</v>
      </c>
      <c r="P53" s="145">
        <f t="shared" si="10"/>
        <v>46.103896103896105</v>
      </c>
      <c r="Q53" s="99"/>
    </row>
    <row r="54" spans="1:17" s="37" customFormat="1" ht="23.1" customHeight="1" x14ac:dyDescent="0.3">
      <c r="A54" s="133" t="s">
        <v>57</v>
      </c>
      <c r="B54" s="97">
        <v>62</v>
      </c>
      <c r="C54" s="97">
        <v>62</v>
      </c>
      <c r="D54" s="97">
        <f t="shared" si="7"/>
        <v>0</v>
      </c>
      <c r="E54" s="98">
        <f t="shared" si="8"/>
        <v>0</v>
      </c>
      <c r="F54" s="97">
        <v>13</v>
      </c>
      <c r="G54" s="97">
        <v>18</v>
      </c>
      <c r="H54" s="97">
        <f t="shared" si="9"/>
        <v>5</v>
      </c>
      <c r="I54" s="97">
        <v>204</v>
      </c>
      <c r="J54" s="97">
        <v>245</v>
      </c>
      <c r="K54" s="97">
        <f t="shared" si="3"/>
        <v>41</v>
      </c>
      <c r="L54" s="98">
        <f t="shared" si="4"/>
        <v>20.098039215686274</v>
      </c>
      <c r="M54" s="97">
        <v>146</v>
      </c>
      <c r="N54" s="97">
        <v>158</v>
      </c>
      <c r="O54" s="97">
        <f t="shared" si="5"/>
        <v>12</v>
      </c>
      <c r="P54" s="144">
        <f t="shared" si="10"/>
        <v>64.489795918367349</v>
      </c>
      <c r="Q54" s="99"/>
    </row>
    <row r="55" spans="1:17" s="37" customFormat="1" ht="23.1" customHeight="1" x14ac:dyDescent="0.3">
      <c r="A55" s="133" t="s">
        <v>58</v>
      </c>
      <c r="B55" s="97">
        <v>8</v>
      </c>
      <c r="C55" s="97">
        <v>6</v>
      </c>
      <c r="D55" s="97">
        <f t="shared" si="7"/>
        <v>-2</v>
      </c>
      <c r="E55" s="98">
        <f t="shared" si="8"/>
        <v>-25</v>
      </c>
      <c r="F55" s="97">
        <v>7</v>
      </c>
      <c r="G55" s="97">
        <v>9</v>
      </c>
      <c r="H55" s="97">
        <f t="shared" si="9"/>
        <v>2</v>
      </c>
      <c r="I55" s="97">
        <v>78</v>
      </c>
      <c r="J55" s="97">
        <v>122</v>
      </c>
      <c r="K55" s="97">
        <f t="shared" si="3"/>
        <v>44</v>
      </c>
      <c r="L55" s="98">
        <f t="shared" si="4"/>
        <v>56.410256410256409</v>
      </c>
      <c r="M55" s="97">
        <v>57</v>
      </c>
      <c r="N55" s="97">
        <v>95</v>
      </c>
      <c r="O55" s="97">
        <f t="shared" si="5"/>
        <v>38</v>
      </c>
      <c r="P55" s="144">
        <f t="shared" si="10"/>
        <v>77.868852459016395</v>
      </c>
      <c r="Q55" s="99"/>
    </row>
    <row r="56" spans="1:17" s="37" customFormat="1" ht="23.1" customHeight="1" x14ac:dyDescent="0.3">
      <c r="A56" s="135" t="s">
        <v>59</v>
      </c>
      <c r="B56" s="95">
        <v>109</v>
      </c>
      <c r="C56" s="95">
        <v>82</v>
      </c>
      <c r="D56" s="95">
        <f t="shared" si="7"/>
        <v>-27</v>
      </c>
      <c r="E56" s="96">
        <f t="shared" si="8"/>
        <v>-24.770642201834864</v>
      </c>
      <c r="F56" s="95">
        <v>63</v>
      </c>
      <c r="G56" s="95">
        <v>34</v>
      </c>
      <c r="H56" s="95">
        <f t="shared" si="9"/>
        <v>-29</v>
      </c>
      <c r="I56" s="95">
        <v>143</v>
      </c>
      <c r="J56" s="95">
        <v>154</v>
      </c>
      <c r="K56" s="95">
        <f t="shared" si="3"/>
        <v>11</v>
      </c>
      <c r="L56" s="96">
        <f t="shared" si="4"/>
        <v>7.6923076923076925</v>
      </c>
      <c r="M56" s="95">
        <v>47</v>
      </c>
      <c r="N56" s="95">
        <v>60</v>
      </c>
      <c r="O56" s="95">
        <f t="shared" si="5"/>
        <v>13</v>
      </c>
      <c r="P56" s="145">
        <f t="shared" si="10"/>
        <v>38.961038961038966</v>
      </c>
      <c r="Q56" s="99"/>
    </row>
    <row r="57" spans="1:17" s="37" customFormat="1" ht="23.1" customHeight="1" x14ac:dyDescent="0.3">
      <c r="A57" s="133" t="s">
        <v>60</v>
      </c>
      <c r="B57" s="97">
        <v>63</v>
      </c>
      <c r="C57" s="97">
        <v>59</v>
      </c>
      <c r="D57" s="97">
        <f t="shared" si="7"/>
        <v>-4</v>
      </c>
      <c r="E57" s="98">
        <f t="shared" si="8"/>
        <v>-6.3492063492063489</v>
      </c>
      <c r="F57" s="97">
        <v>3</v>
      </c>
      <c r="G57" s="97">
        <v>6</v>
      </c>
      <c r="H57" s="97">
        <f t="shared" si="9"/>
        <v>3</v>
      </c>
      <c r="I57" s="97">
        <v>271</v>
      </c>
      <c r="J57" s="97">
        <v>188</v>
      </c>
      <c r="K57" s="97">
        <f t="shared" si="3"/>
        <v>-83</v>
      </c>
      <c r="L57" s="98">
        <f t="shared" si="4"/>
        <v>-30.627306273062732</v>
      </c>
      <c r="M57" s="97">
        <v>153</v>
      </c>
      <c r="N57" s="97">
        <v>137</v>
      </c>
      <c r="O57" s="97">
        <f t="shared" si="5"/>
        <v>-16</v>
      </c>
      <c r="P57" s="144">
        <f t="shared" si="10"/>
        <v>72.872340425531917</v>
      </c>
      <c r="Q57" s="99"/>
    </row>
    <row r="58" spans="1:17" s="37" customFormat="1" ht="23.1" customHeight="1" x14ac:dyDescent="0.3">
      <c r="A58" s="133" t="s">
        <v>61</v>
      </c>
      <c r="B58" s="97">
        <v>40</v>
      </c>
      <c r="C58" s="97">
        <v>44</v>
      </c>
      <c r="D58" s="97">
        <f t="shared" si="7"/>
        <v>4</v>
      </c>
      <c r="E58" s="98">
        <f t="shared" si="8"/>
        <v>10</v>
      </c>
      <c r="F58" s="97">
        <v>25</v>
      </c>
      <c r="G58" s="97">
        <v>34</v>
      </c>
      <c r="H58" s="97">
        <f t="shared" si="9"/>
        <v>9</v>
      </c>
      <c r="I58" s="97">
        <v>206</v>
      </c>
      <c r="J58" s="97">
        <v>210</v>
      </c>
      <c r="K58" s="97">
        <f t="shared" si="3"/>
        <v>4</v>
      </c>
      <c r="L58" s="98">
        <f t="shared" si="4"/>
        <v>1.9417475728155338</v>
      </c>
      <c r="M58" s="97">
        <v>173</v>
      </c>
      <c r="N58" s="97">
        <v>142</v>
      </c>
      <c r="O58" s="97">
        <f t="shared" si="5"/>
        <v>-31</v>
      </c>
      <c r="P58" s="144">
        <f t="shared" si="10"/>
        <v>67.61904761904762</v>
      </c>
      <c r="Q58" s="99"/>
    </row>
    <row r="59" spans="1:17" s="37" customFormat="1" ht="23.1" customHeight="1" x14ac:dyDescent="0.3">
      <c r="A59" s="135" t="s">
        <v>62</v>
      </c>
      <c r="B59" s="95">
        <v>32</v>
      </c>
      <c r="C59" s="95">
        <v>32</v>
      </c>
      <c r="D59" s="95">
        <f t="shared" si="7"/>
        <v>0</v>
      </c>
      <c r="E59" s="96">
        <f t="shared" si="8"/>
        <v>0</v>
      </c>
      <c r="F59" s="95">
        <v>30</v>
      </c>
      <c r="G59" s="95">
        <v>12</v>
      </c>
      <c r="H59" s="95">
        <f t="shared" si="9"/>
        <v>-18</v>
      </c>
      <c r="I59" s="95">
        <v>119</v>
      </c>
      <c r="J59" s="95">
        <v>136</v>
      </c>
      <c r="K59" s="95">
        <f t="shared" si="3"/>
        <v>17</v>
      </c>
      <c r="L59" s="96">
        <f t="shared" si="4"/>
        <v>14.285714285714285</v>
      </c>
      <c r="M59" s="95">
        <v>64</v>
      </c>
      <c r="N59" s="95">
        <v>87</v>
      </c>
      <c r="O59" s="95">
        <f t="shared" si="5"/>
        <v>23</v>
      </c>
      <c r="P59" s="145">
        <f t="shared" si="10"/>
        <v>63.970588235294116</v>
      </c>
      <c r="Q59" s="99"/>
    </row>
    <row r="60" spans="1:17" s="37" customFormat="1" ht="23.1" customHeight="1" x14ac:dyDescent="0.3">
      <c r="A60" s="133" t="s">
        <v>63</v>
      </c>
      <c r="B60" s="97">
        <v>25</v>
      </c>
      <c r="C60" s="97">
        <v>26</v>
      </c>
      <c r="D60" s="97">
        <f t="shared" si="7"/>
        <v>1</v>
      </c>
      <c r="E60" s="98">
        <f t="shared" si="8"/>
        <v>4</v>
      </c>
      <c r="F60" s="97">
        <v>24</v>
      </c>
      <c r="G60" s="97">
        <v>35</v>
      </c>
      <c r="H60" s="97">
        <f t="shared" si="9"/>
        <v>11</v>
      </c>
      <c r="I60" s="97">
        <v>162</v>
      </c>
      <c r="J60" s="97">
        <v>145</v>
      </c>
      <c r="K60" s="97">
        <f t="shared" si="3"/>
        <v>-17</v>
      </c>
      <c r="L60" s="98">
        <f t="shared" si="4"/>
        <v>-10.493827160493826</v>
      </c>
      <c r="M60" s="97">
        <v>135</v>
      </c>
      <c r="N60" s="97">
        <v>145</v>
      </c>
      <c r="O60" s="97">
        <f t="shared" si="5"/>
        <v>10</v>
      </c>
      <c r="P60" s="144">
        <f t="shared" si="10"/>
        <v>100</v>
      </c>
      <c r="Q60" s="99"/>
    </row>
    <row r="61" spans="1:17" s="37" customFormat="1" ht="23.1" customHeight="1" x14ac:dyDescent="0.3">
      <c r="A61" s="133" t="s">
        <v>64</v>
      </c>
      <c r="B61" s="97">
        <v>15</v>
      </c>
      <c r="C61" s="97">
        <v>13</v>
      </c>
      <c r="D61" s="97">
        <f t="shared" si="7"/>
        <v>-2</v>
      </c>
      <c r="E61" s="98">
        <f t="shared" si="8"/>
        <v>-13.333333333333334</v>
      </c>
      <c r="F61" s="97">
        <v>22</v>
      </c>
      <c r="G61" s="97">
        <v>4</v>
      </c>
      <c r="H61" s="97">
        <f t="shared" si="9"/>
        <v>-18</v>
      </c>
      <c r="I61" s="97">
        <v>103</v>
      </c>
      <c r="J61" s="97">
        <v>102</v>
      </c>
      <c r="K61" s="97">
        <f t="shared" si="3"/>
        <v>-1</v>
      </c>
      <c r="L61" s="98">
        <f t="shared" si="4"/>
        <v>-0.97087378640776689</v>
      </c>
      <c r="M61" s="97">
        <v>50</v>
      </c>
      <c r="N61" s="97">
        <v>57</v>
      </c>
      <c r="O61" s="97">
        <f t="shared" si="5"/>
        <v>7</v>
      </c>
      <c r="P61" s="144">
        <f t="shared" si="10"/>
        <v>55.882352941176471</v>
      </c>
      <c r="Q61" s="99"/>
    </row>
    <row r="62" spans="1:17" s="37" customFormat="1" ht="23.1" customHeight="1" x14ac:dyDescent="0.3">
      <c r="A62" s="135" t="s">
        <v>65</v>
      </c>
      <c r="B62" s="95">
        <v>37</v>
      </c>
      <c r="C62" s="95">
        <v>38</v>
      </c>
      <c r="D62" s="95">
        <f t="shared" si="7"/>
        <v>1</v>
      </c>
      <c r="E62" s="96">
        <f t="shared" si="8"/>
        <v>2.7027027027027026</v>
      </c>
      <c r="F62" s="95">
        <v>30</v>
      </c>
      <c r="G62" s="95">
        <v>6</v>
      </c>
      <c r="H62" s="95">
        <f t="shared" si="9"/>
        <v>-24</v>
      </c>
      <c r="I62" s="95">
        <v>201</v>
      </c>
      <c r="J62" s="95">
        <v>198</v>
      </c>
      <c r="K62" s="95">
        <f t="shared" si="3"/>
        <v>-3</v>
      </c>
      <c r="L62" s="96">
        <f t="shared" si="4"/>
        <v>-1.4925373134328357</v>
      </c>
      <c r="M62" s="95">
        <v>121</v>
      </c>
      <c r="N62" s="95">
        <v>132</v>
      </c>
      <c r="O62" s="95">
        <f t="shared" si="5"/>
        <v>11</v>
      </c>
      <c r="P62" s="145">
        <f t="shared" si="10"/>
        <v>66.666666666666657</v>
      </c>
      <c r="Q62" s="99"/>
    </row>
    <row r="63" spans="1:17" s="35" customFormat="1" ht="23.1" customHeight="1" x14ac:dyDescent="0.3">
      <c r="A63" s="131" t="s">
        <v>66</v>
      </c>
      <c r="B63" s="93">
        <v>1289</v>
      </c>
      <c r="C63" s="93">
        <v>1123</v>
      </c>
      <c r="D63" s="93">
        <f t="shared" si="7"/>
        <v>-166</v>
      </c>
      <c r="E63" s="94">
        <f t="shared" si="8"/>
        <v>-12.878200155159039</v>
      </c>
      <c r="F63" s="93">
        <v>849</v>
      </c>
      <c r="G63" s="93">
        <v>553</v>
      </c>
      <c r="H63" s="93">
        <f t="shared" si="9"/>
        <v>-296</v>
      </c>
      <c r="I63" s="93">
        <v>4165</v>
      </c>
      <c r="J63" s="93">
        <v>4492</v>
      </c>
      <c r="K63" s="93">
        <f t="shared" si="3"/>
        <v>327</v>
      </c>
      <c r="L63" s="94">
        <f t="shared" si="4"/>
        <v>7.8511404561824731</v>
      </c>
      <c r="M63" s="93">
        <v>2838</v>
      </c>
      <c r="N63" s="93">
        <v>3016</v>
      </c>
      <c r="O63" s="93">
        <f t="shared" si="5"/>
        <v>178</v>
      </c>
      <c r="P63" s="143">
        <f t="shared" si="10"/>
        <v>67.141585040071234</v>
      </c>
      <c r="Q63" s="34"/>
    </row>
    <row r="64" spans="1:17" s="37" customFormat="1" ht="23.1" customHeight="1" x14ac:dyDescent="0.3">
      <c r="A64" s="135" t="s">
        <v>80</v>
      </c>
      <c r="B64" s="95">
        <v>0</v>
      </c>
      <c r="C64" s="95">
        <v>0</v>
      </c>
      <c r="D64" s="95">
        <f>C64-B64</f>
        <v>0</v>
      </c>
      <c r="E64" s="96" t="str">
        <f>IF(OR(B64=0,C64=0),"***",D64/B64*100)</f>
        <v>***</v>
      </c>
      <c r="F64" s="95">
        <v>0</v>
      </c>
      <c r="G64" s="95">
        <v>0</v>
      </c>
      <c r="H64" s="95">
        <f>G64-F64</f>
        <v>0</v>
      </c>
      <c r="I64" s="95">
        <v>2</v>
      </c>
      <c r="J64" s="95">
        <v>3</v>
      </c>
      <c r="K64" s="95">
        <f>J64-I64</f>
        <v>1</v>
      </c>
      <c r="L64" s="96">
        <f>IF(OR(I64=0,J64=0),"***",K64/I64*100)</f>
        <v>50</v>
      </c>
      <c r="M64" s="95">
        <v>0</v>
      </c>
      <c r="N64" s="95">
        <v>0</v>
      </c>
      <c r="O64" s="95">
        <f>N64-M64</f>
        <v>0</v>
      </c>
      <c r="P64" s="145">
        <f t="shared" si="10"/>
        <v>0</v>
      </c>
      <c r="Q64" s="99"/>
    </row>
    <row r="65" spans="1:21" s="37" customFormat="1" ht="23.1" customHeight="1" x14ac:dyDescent="0.3">
      <c r="A65" s="133" t="s">
        <v>103</v>
      </c>
      <c r="B65" s="97">
        <v>0</v>
      </c>
      <c r="C65" s="97">
        <v>0</v>
      </c>
      <c r="D65" s="97">
        <f>C65-B65</f>
        <v>0</v>
      </c>
      <c r="E65" s="98" t="str">
        <f>IF(OR(B65=0,C65=0),"***",D65/B65*100)</f>
        <v>***</v>
      </c>
      <c r="F65" s="97">
        <v>0</v>
      </c>
      <c r="G65" s="97">
        <v>0</v>
      </c>
      <c r="H65" s="97">
        <f>G65-F65</f>
        <v>0</v>
      </c>
      <c r="I65" s="97">
        <v>1</v>
      </c>
      <c r="J65" s="97">
        <v>0</v>
      </c>
      <c r="K65" s="97">
        <f>J65-I65</f>
        <v>-1</v>
      </c>
      <c r="L65" s="98" t="str">
        <f>IF(OR(I65=0,J65=0),"***",K65/I65*100)</f>
        <v>***</v>
      </c>
      <c r="M65" s="97">
        <v>2</v>
      </c>
      <c r="N65" s="97">
        <v>0</v>
      </c>
      <c r="O65" s="97">
        <f>N65-M65</f>
        <v>-2</v>
      </c>
      <c r="P65" s="144">
        <f t="shared" si="10"/>
        <v>0</v>
      </c>
      <c r="Q65" s="99"/>
    </row>
    <row r="66" spans="1:21" s="37" customFormat="1" ht="23.1" customHeight="1" x14ac:dyDescent="0.3">
      <c r="A66" s="135" t="s">
        <v>82</v>
      </c>
      <c r="B66" s="95">
        <v>3</v>
      </c>
      <c r="C66" s="95">
        <v>2</v>
      </c>
      <c r="D66" s="95">
        <f>C66-B66</f>
        <v>-1</v>
      </c>
      <c r="E66" s="96">
        <f>IF(OR(B66=0,C66=0),"***",D66/B66*100)</f>
        <v>-33.333333333333329</v>
      </c>
      <c r="F66" s="95">
        <v>0</v>
      </c>
      <c r="G66" s="95">
        <v>1</v>
      </c>
      <c r="H66" s="95">
        <f>G66-F66</f>
        <v>1</v>
      </c>
      <c r="I66" s="95">
        <v>24</v>
      </c>
      <c r="J66" s="95">
        <v>5</v>
      </c>
      <c r="K66" s="95">
        <f>J66-I66</f>
        <v>-19</v>
      </c>
      <c r="L66" s="96">
        <f>IF(OR(I66=0,J66=0),"***",K66/I66*100)</f>
        <v>-79.166666666666657</v>
      </c>
      <c r="M66" s="95">
        <v>26</v>
      </c>
      <c r="N66" s="95">
        <v>0</v>
      </c>
      <c r="O66" s="95">
        <f>N66-M66</f>
        <v>-26</v>
      </c>
      <c r="P66" s="145">
        <f t="shared" si="10"/>
        <v>0</v>
      </c>
      <c r="Q66" s="99"/>
    </row>
    <row r="67" spans="1:21" s="47" customFormat="1" ht="23.1" customHeight="1" thickBot="1" x14ac:dyDescent="0.35">
      <c r="A67" s="139" t="s">
        <v>76</v>
      </c>
      <c r="B67" s="140">
        <v>23</v>
      </c>
      <c r="C67" s="140">
        <v>39</v>
      </c>
      <c r="D67" s="140">
        <f>C67-B67</f>
        <v>16</v>
      </c>
      <c r="E67" s="141">
        <f>IF(OR(B67=0,C67=0),"***",D67/B67*100)</f>
        <v>69.565217391304344</v>
      </c>
      <c r="F67" s="140">
        <v>13</v>
      </c>
      <c r="G67" s="140">
        <v>4</v>
      </c>
      <c r="H67" s="140">
        <f>G67-F67</f>
        <v>-9</v>
      </c>
      <c r="I67" s="140">
        <v>90</v>
      </c>
      <c r="J67" s="140">
        <v>92</v>
      </c>
      <c r="K67" s="140">
        <f>J67-I67</f>
        <v>2</v>
      </c>
      <c r="L67" s="141">
        <f>IF(OR(I67=0,J67=0),"***",K67/I67*100)</f>
        <v>2.2222222222222223</v>
      </c>
      <c r="M67" s="140">
        <v>80</v>
      </c>
      <c r="N67" s="140">
        <v>112</v>
      </c>
      <c r="O67" s="140">
        <f>N67-M67</f>
        <v>32</v>
      </c>
      <c r="P67" s="147">
        <f t="shared" si="10"/>
        <v>121.73913043478262</v>
      </c>
      <c r="Q67" s="49"/>
      <c r="R67" s="50"/>
      <c r="S67" s="50"/>
      <c r="T67" s="50"/>
      <c r="U67" s="50"/>
    </row>
    <row r="68" spans="1:21" ht="13.5" thickTop="1" x14ac:dyDescent="0.2">
      <c r="A68"/>
    </row>
    <row r="69" spans="1:21" x14ac:dyDescent="0.2">
      <c r="A69"/>
    </row>
    <row r="70" spans="1:21" x14ac:dyDescent="0.2">
      <c r="A70"/>
    </row>
  </sheetData>
  <mergeCells count="6">
    <mergeCell ref="I8:L8"/>
    <mergeCell ref="M8:P8"/>
    <mergeCell ref="A7:P7"/>
    <mergeCell ref="A5:P5"/>
    <mergeCell ref="B8:E8"/>
    <mergeCell ref="F8:H8"/>
  </mergeCells>
  <phoneticPr fontId="0" type="noConversion"/>
  <printOptions horizontalCentered="1"/>
  <pageMargins left="0.47244094488188981" right="0.47244094488188981" top="0.59055118110236227" bottom="0.59055118110236227" header="0.15748031496062992" footer="0.19685039370078741"/>
  <pageSetup paperSize="9" scale="4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25634" r:id="rId4" name="CommandButton2">
          <controlPr defaultSize="0" print="0" autoLine="0" r:id="rId5">
            <anchor moveWithCells="1">
              <from>
                <xdr:col>0</xdr:col>
                <xdr:colOff>66675</xdr:colOff>
                <xdr:row>7</xdr:row>
                <xdr:rowOff>371475</xdr:rowOff>
              </from>
              <to>
                <xdr:col>0</xdr:col>
                <xdr:colOff>1171575</xdr:colOff>
                <xdr:row>7</xdr:row>
                <xdr:rowOff>666750</xdr:rowOff>
              </to>
            </anchor>
          </controlPr>
        </control>
      </mc:Choice>
      <mc:Fallback>
        <control shapeId="325634" r:id="rId4" name="CommandButton2"/>
      </mc:Fallback>
    </mc:AlternateContent>
    <mc:AlternateContent xmlns:mc="http://schemas.openxmlformats.org/markup-compatibility/2006">
      <mc:Choice Requires="x14">
        <control shapeId="325633" r:id="rId6" name="CommandButton1">
          <controlPr defaultSize="0" print="0" autoLine="0" r:id="rId7">
            <anchor moveWithCells="1">
              <from>
                <xdr:col>0</xdr:col>
                <xdr:colOff>66675</xdr:colOff>
                <xdr:row>7</xdr:row>
                <xdr:rowOff>47625</xdr:rowOff>
              </from>
              <to>
                <xdr:col>0</xdr:col>
                <xdr:colOff>1171575</xdr:colOff>
                <xdr:row>7</xdr:row>
                <xdr:rowOff>333375</xdr:rowOff>
              </to>
            </anchor>
          </controlPr>
        </control>
      </mc:Choice>
      <mc:Fallback>
        <control shapeId="325633" r:id="rId6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45">
    <tabColor theme="0" tint="-0.14999847407452621"/>
    <pageSetUpPr fitToPage="1"/>
  </sheetPr>
  <dimension ref="A1:R207"/>
  <sheetViews>
    <sheetView showGridLines="0" showZeros="0" showOutlineSymbols="0" view="pageBreakPreview" topLeftCell="A4" zoomScale="85" zoomScaleNormal="100" zoomScaleSheetLayoutView="85" workbookViewId="0">
      <pane xSplit="1" ySplit="6" topLeftCell="B42" activePane="bottomRight" state="frozen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7.85546875" defaultRowHeight="12.75" x14ac:dyDescent="0.2"/>
  <cols>
    <col min="1" max="1" width="47" style="2" customWidth="1"/>
    <col min="2" max="2" width="8.85546875" style="8" customWidth="1"/>
    <col min="3" max="3" width="8.42578125" style="8" customWidth="1"/>
    <col min="4" max="4" width="9" style="8" customWidth="1"/>
    <col min="5" max="5" width="10.42578125" style="8" customWidth="1"/>
    <col min="6" max="6" width="8.5703125" style="8" customWidth="1"/>
    <col min="7" max="7" width="7.42578125" style="8" customWidth="1"/>
    <col min="8" max="8" width="8.7109375" style="8" customWidth="1"/>
    <col min="9" max="9" width="10.5703125" style="8" customWidth="1"/>
    <col min="10" max="10" width="8.28515625" style="8" customWidth="1"/>
    <col min="11" max="11" width="9.28515625" style="8" customWidth="1"/>
    <col min="12" max="12" width="8.85546875" style="8" customWidth="1"/>
    <col min="13" max="13" width="9.5703125" style="8" customWidth="1"/>
    <col min="14" max="14" width="11.7109375" style="8" customWidth="1"/>
    <col min="15" max="15" width="9.85546875" style="8" customWidth="1"/>
    <col min="16" max="16" width="8.7109375" style="8" customWidth="1"/>
    <col min="17" max="17" width="9.140625" style="8" customWidth="1"/>
    <col min="18" max="16384" width="7.85546875" style="2"/>
  </cols>
  <sheetData>
    <row r="1" spans="1:17" ht="13.5" hidden="1" thickTop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idden="1" x14ac:dyDescent="0.2"/>
    <row r="3" spans="1:17" hidden="1" x14ac:dyDescent="0.2"/>
    <row r="4" spans="1:17" ht="10.5" customHeight="1" thickBot="1" x14ac:dyDescent="0.25">
      <c r="Q4" s="31"/>
    </row>
    <row r="5" spans="1:17" ht="96.75" customHeight="1" thickTop="1" thickBot="1" x14ac:dyDescent="0.25">
      <c r="A5" s="198" t="s">
        <v>130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200"/>
    </row>
    <row r="6" spans="1:17" ht="16.5" hidden="1" customHeight="1" thickTop="1" thickBot="1" x14ac:dyDescent="0.25">
      <c r="A6" s="42"/>
      <c r="B6" s="14"/>
      <c r="C6" s="14"/>
      <c r="D6" s="14"/>
      <c r="E6" s="14"/>
      <c r="F6" s="38"/>
      <c r="G6" s="14"/>
      <c r="H6" s="14"/>
      <c r="I6" s="14"/>
      <c r="J6" s="38"/>
      <c r="K6" s="14"/>
      <c r="L6" s="14"/>
      <c r="M6" s="14"/>
      <c r="N6" s="14"/>
      <c r="O6" s="14"/>
      <c r="P6" s="14"/>
      <c r="Q6" s="15"/>
    </row>
    <row r="7" spans="1:17" ht="26.25" customHeight="1" thickTop="1" thickBot="1" x14ac:dyDescent="0.25">
      <c r="A7" s="239" t="s">
        <v>81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1"/>
    </row>
    <row r="8" spans="1:17" ht="74.25" customHeight="1" thickTop="1" thickBot="1" x14ac:dyDescent="0.3">
      <c r="A8" s="16"/>
      <c r="B8" s="236" t="s">
        <v>104</v>
      </c>
      <c r="C8" s="237"/>
      <c r="D8" s="237"/>
      <c r="E8" s="237"/>
      <c r="F8" s="236" t="s">
        <v>6</v>
      </c>
      <c r="G8" s="237"/>
      <c r="H8" s="237"/>
      <c r="I8" s="237"/>
      <c r="J8" s="247" t="s">
        <v>7</v>
      </c>
      <c r="K8" s="248"/>
      <c r="L8" s="248"/>
      <c r="M8" s="249"/>
      <c r="N8" s="236" t="s">
        <v>8</v>
      </c>
      <c r="O8" s="237"/>
      <c r="P8" s="237"/>
      <c r="Q8" s="238"/>
    </row>
    <row r="9" spans="1:17" ht="92.25" customHeight="1" thickTop="1" x14ac:dyDescent="0.2">
      <c r="A9" s="17"/>
      <c r="B9" s="52" t="s">
        <v>106</v>
      </c>
      <c r="C9" s="52" t="s">
        <v>107</v>
      </c>
      <c r="D9" s="43" t="s">
        <v>85</v>
      </c>
      <c r="E9" s="44" t="s">
        <v>84</v>
      </c>
      <c r="F9" s="55" t="s">
        <v>106</v>
      </c>
      <c r="G9" s="55" t="s">
        <v>107</v>
      </c>
      <c r="H9" s="43" t="s">
        <v>85</v>
      </c>
      <c r="I9" s="44" t="s">
        <v>84</v>
      </c>
      <c r="J9" s="55" t="s">
        <v>106</v>
      </c>
      <c r="K9" s="55" t="s">
        <v>107</v>
      </c>
      <c r="L9" s="43" t="s">
        <v>85</v>
      </c>
      <c r="M9" s="44" t="s">
        <v>84</v>
      </c>
      <c r="N9" s="55" t="s">
        <v>106</v>
      </c>
      <c r="O9" s="55" t="s">
        <v>107</v>
      </c>
      <c r="P9" s="45" t="s">
        <v>85</v>
      </c>
      <c r="Q9" s="53" t="s">
        <v>120</v>
      </c>
    </row>
    <row r="10" spans="1:17" ht="20.25" hidden="1" customHeight="1" x14ac:dyDescent="0.2">
      <c r="A10" s="18" t="s">
        <v>68</v>
      </c>
      <c r="B10" s="19" t="s">
        <v>69</v>
      </c>
      <c r="C10" s="19" t="s">
        <v>70</v>
      </c>
      <c r="D10" s="19"/>
      <c r="E10" s="19"/>
      <c r="F10" s="19" t="s">
        <v>69</v>
      </c>
      <c r="G10" s="19" t="s">
        <v>70</v>
      </c>
      <c r="H10" s="19"/>
      <c r="I10" s="19"/>
      <c r="J10" s="19" t="s">
        <v>69</v>
      </c>
      <c r="K10" s="19" t="s">
        <v>70</v>
      </c>
      <c r="L10" s="19"/>
      <c r="M10" s="19"/>
      <c r="N10" s="19" t="s">
        <v>69</v>
      </c>
      <c r="O10" s="19" t="s">
        <v>70</v>
      </c>
      <c r="P10" s="39" t="s">
        <v>71</v>
      </c>
      <c r="Q10" s="54"/>
    </row>
    <row r="11" spans="1:17" ht="21.75" hidden="1" customHeight="1" x14ac:dyDescent="0.2">
      <c r="A11" s="18" t="s">
        <v>121</v>
      </c>
      <c r="B11" s="19" t="s">
        <v>115</v>
      </c>
      <c r="C11" s="19" t="s">
        <v>115</v>
      </c>
      <c r="D11" s="19"/>
      <c r="E11" s="19"/>
      <c r="F11" s="19" t="s">
        <v>116</v>
      </c>
      <c r="G11" s="19" t="s">
        <v>116</v>
      </c>
      <c r="H11" s="19"/>
      <c r="I11" s="19"/>
      <c r="J11" s="19" t="s">
        <v>117</v>
      </c>
      <c r="K11" s="19" t="s">
        <v>117</v>
      </c>
      <c r="L11" s="19"/>
      <c r="M11" s="19"/>
      <c r="N11" s="19" t="s">
        <v>118</v>
      </c>
      <c r="O11" s="19" t="s">
        <v>118</v>
      </c>
      <c r="P11" s="39"/>
      <c r="Q11" s="54"/>
    </row>
    <row r="12" spans="1:17" s="21" customFormat="1" ht="23.1" customHeight="1" x14ac:dyDescent="0.25">
      <c r="A12" s="131" t="s">
        <v>67</v>
      </c>
      <c r="B12" s="93">
        <v>1587</v>
      </c>
      <c r="C12" s="93">
        <v>1751</v>
      </c>
      <c r="D12" s="93">
        <f t="shared" ref="D12:D43" si="0">C12-B12</f>
        <v>164</v>
      </c>
      <c r="E12" s="94">
        <f t="shared" ref="E12:E43" si="1">IF(OR(B12=0,D12=0),"***",D12/B12*100)</f>
        <v>10.33396345305608</v>
      </c>
      <c r="F12" s="93">
        <v>1038</v>
      </c>
      <c r="G12" s="93">
        <v>986</v>
      </c>
      <c r="H12" s="93">
        <f t="shared" ref="H12:H63" si="2">G12-F12</f>
        <v>-52</v>
      </c>
      <c r="I12" s="94">
        <f t="shared" ref="I12:I63" si="3">IF(OR(F12=0,H12=0),"***",H12/F12*100)</f>
        <v>-5.0096339113680148</v>
      </c>
      <c r="J12" s="93">
        <v>199</v>
      </c>
      <c r="K12" s="93">
        <v>181</v>
      </c>
      <c r="L12" s="93">
        <f t="shared" ref="L12:L63" si="4">K12-J12</f>
        <v>-18</v>
      </c>
      <c r="M12" s="94">
        <f t="shared" ref="M12:M63" si="5">IF(OR(J12=0,K12=0),"***",L12/J12*100)</f>
        <v>-9.0452261306532673</v>
      </c>
      <c r="N12" s="93">
        <v>165</v>
      </c>
      <c r="O12" s="93">
        <v>148</v>
      </c>
      <c r="P12" s="93">
        <f t="shared" ref="P12:P63" si="6">O12-N12</f>
        <v>-17</v>
      </c>
      <c r="Q12" s="148">
        <f>IF(OR(K12=0,O12=0),0,O12/K12*100)</f>
        <v>81.767955801104975</v>
      </c>
    </row>
    <row r="13" spans="1:17" ht="23.1" customHeight="1" x14ac:dyDescent="0.25">
      <c r="A13" s="133" t="s">
        <v>21</v>
      </c>
      <c r="B13" s="97">
        <v>54</v>
      </c>
      <c r="C13" s="97">
        <v>61</v>
      </c>
      <c r="D13" s="97">
        <f t="shared" si="0"/>
        <v>7</v>
      </c>
      <c r="E13" s="98">
        <f t="shared" si="1"/>
        <v>12.962962962962962</v>
      </c>
      <c r="F13" s="97">
        <v>24</v>
      </c>
      <c r="G13" s="97">
        <v>26</v>
      </c>
      <c r="H13" s="97">
        <f t="shared" si="2"/>
        <v>2</v>
      </c>
      <c r="I13" s="98">
        <f t="shared" si="3"/>
        <v>8.3333333333333321</v>
      </c>
      <c r="J13" s="97">
        <v>6</v>
      </c>
      <c r="K13" s="97">
        <v>4</v>
      </c>
      <c r="L13" s="97">
        <f t="shared" si="4"/>
        <v>-2</v>
      </c>
      <c r="M13" s="98">
        <f t="shared" si="5"/>
        <v>-33.333333333333329</v>
      </c>
      <c r="N13" s="97">
        <v>4</v>
      </c>
      <c r="O13" s="97">
        <v>4</v>
      </c>
      <c r="P13" s="97">
        <f t="shared" si="6"/>
        <v>0</v>
      </c>
      <c r="Q13" s="149">
        <f t="shared" ref="Q13:Q63" si="7">IF(OR(K13=0,O13=0),0,O13/K13*100)</f>
        <v>100</v>
      </c>
    </row>
    <row r="14" spans="1:17" ht="23.1" customHeight="1" x14ac:dyDescent="0.25">
      <c r="A14" s="135" t="s">
        <v>22</v>
      </c>
      <c r="B14" s="95">
        <v>57</v>
      </c>
      <c r="C14" s="95">
        <v>70</v>
      </c>
      <c r="D14" s="95">
        <f t="shared" si="0"/>
        <v>13</v>
      </c>
      <c r="E14" s="96">
        <f t="shared" si="1"/>
        <v>22.807017543859647</v>
      </c>
      <c r="F14" s="95">
        <v>47</v>
      </c>
      <c r="G14" s="95">
        <v>53</v>
      </c>
      <c r="H14" s="95">
        <f t="shared" si="2"/>
        <v>6</v>
      </c>
      <c r="I14" s="96">
        <f t="shared" si="3"/>
        <v>12.76595744680851</v>
      </c>
      <c r="J14" s="95">
        <v>12</v>
      </c>
      <c r="K14" s="95">
        <v>13</v>
      </c>
      <c r="L14" s="95">
        <f t="shared" si="4"/>
        <v>1</v>
      </c>
      <c r="M14" s="96">
        <f t="shared" si="5"/>
        <v>8.3333333333333321</v>
      </c>
      <c r="N14" s="95">
        <v>12</v>
      </c>
      <c r="O14" s="95">
        <v>13</v>
      </c>
      <c r="P14" s="95">
        <f t="shared" si="6"/>
        <v>1</v>
      </c>
      <c r="Q14" s="150">
        <f t="shared" si="7"/>
        <v>100</v>
      </c>
    </row>
    <row r="15" spans="1:17" ht="23.1" customHeight="1" x14ac:dyDescent="0.25">
      <c r="A15" s="133" t="s">
        <v>23</v>
      </c>
      <c r="B15" s="97">
        <v>70</v>
      </c>
      <c r="C15" s="97">
        <v>83</v>
      </c>
      <c r="D15" s="97">
        <f t="shared" si="0"/>
        <v>13</v>
      </c>
      <c r="E15" s="98">
        <f t="shared" si="1"/>
        <v>18.571428571428573</v>
      </c>
      <c r="F15" s="97">
        <v>55</v>
      </c>
      <c r="G15" s="97">
        <v>61</v>
      </c>
      <c r="H15" s="97">
        <f t="shared" si="2"/>
        <v>6</v>
      </c>
      <c r="I15" s="98">
        <f t="shared" si="3"/>
        <v>10.909090909090908</v>
      </c>
      <c r="J15" s="97">
        <v>15</v>
      </c>
      <c r="K15" s="97">
        <v>6</v>
      </c>
      <c r="L15" s="97">
        <f t="shared" si="4"/>
        <v>-9</v>
      </c>
      <c r="M15" s="98">
        <f t="shared" si="5"/>
        <v>-60</v>
      </c>
      <c r="N15" s="97">
        <v>12</v>
      </c>
      <c r="O15" s="97">
        <v>4</v>
      </c>
      <c r="P15" s="97">
        <f t="shared" si="6"/>
        <v>-8</v>
      </c>
      <c r="Q15" s="149">
        <f t="shared" si="7"/>
        <v>66.666666666666657</v>
      </c>
    </row>
    <row r="16" spans="1:17" ht="23.1" customHeight="1" x14ac:dyDescent="0.25">
      <c r="A16" s="133" t="s">
        <v>24</v>
      </c>
      <c r="B16" s="97">
        <v>38</v>
      </c>
      <c r="C16" s="97">
        <v>50</v>
      </c>
      <c r="D16" s="97">
        <f t="shared" si="0"/>
        <v>12</v>
      </c>
      <c r="E16" s="98">
        <f t="shared" si="1"/>
        <v>31.578947368421051</v>
      </c>
      <c r="F16" s="97">
        <v>22</v>
      </c>
      <c r="G16" s="97">
        <v>18</v>
      </c>
      <c r="H16" s="97">
        <f t="shared" si="2"/>
        <v>-4</v>
      </c>
      <c r="I16" s="98">
        <f t="shared" si="3"/>
        <v>-18.181818181818183</v>
      </c>
      <c r="J16" s="97">
        <v>4</v>
      </c>
      <c r="K16" s="97">
        <v>6</v>
      </c>
      <c r="L16" s="97">
        <f t="shared" si="4"/>
        <v>2</v>
      </c>
      <c r="M16" s="98">
        <f t="shared" si="5"/>
        <v>50</v>
      </c>
      <c r="N16" s="97">
        <v>2</v>
      </c>
      <c r="O16" s="97">
        <v>5</v>
      </c>
      <c r="P16" s="97">
        <f t="shared" si="6"/>
        <v>3</v>
      </c>
      <c r="Q16" s="149">
        <f t="shared" si="7"/>
        <v>83.333333333333343</v>
      </c>
    </row>
    <row r="17" spans="1:17" s="12" customFormat="1" ht="23.1" customHeight="1" x14ac:dyDescent="0.25">
      <c r="A17" s="135" t="s">
        <v>25</v>
      </c>
      <c r="B17" s="95">
        <v>85</v>
      </c>
      <c r="C17" s="95">
        <v>86</v>
      </c>
      <c r="D17" s="95">
        <f t="shared" si="0"/>
        <v>1</v>
      </c>
      <c r="E17" s="96">
        <f t="shared" si="1"/>
        <v>1.1764705882352942</v>
      </c>
      <c r="F17" s="95">
        <v>9</v>
      </c>
      <c r="G17" s="95">
        <v>10</v>
      </c>
      <c r="H17" s="95">
        <f t="shared" si="2"/>
        <v>1</v>
      </c>
      <c r="I17" s="96">
        <f t="shared" si="3"/>
        <v>11.111111111111111</v>
      </c>
      <c r="J17" s="95">
        <v>11</v>
      </c>
      <c r="K17" s="95">
        <v>6</v>
      </c>
      <c r="L17" s="95">
        <f t="shared" si="4"/>
        <v>-5</v>
      </c>
      <c r="M17" s="96">
        <f t="shared" si="5"/>
        <v>-45.454545454545453</v>
      </c>
      <c r="N17" s="95">
        <v>8</v>
      </c>
      <c r="O17" s="95">
        <v>2</v>
      </c>
      <c r="P17" s="95">
        <f t="shared" si="6"/>
        <v>-6</v>
      </c>
      <c r="Q17" s="150">
        <f t="shared" si="7"/>
        <v>33.333333333333329</v>
      </c>
    </row>
    <row r="18" spans="1:17" s="12" customFormat="1" ht="23.1" customHeight="1" x14ac:dyDescent="0.25">
      <c r="A18" s="133" t="s">
        <v>26</v>
      </c>
      <c r="B18" s="97">
        <v>46</v>
      </c>
      <c r="C18" s="97">
        <v>49</v>
      </c>
      <c r="D18" s="97">
        <f t="shared" si="0"/>
        <v>3</v>
      </c>
      <c r="E18" s="98">
        <f t="shared" si="1"/>
        <v>6.5217391304347823</v>
      </c>
      <c r="F18" s="97">
        <v>12</v>
      </c>
      <c r="G18" s="97">
        <v>22</v>
      </c>
      <c r="H18" s="97">
        <f t="shared" si="2"/>
        <v>10</v>
      </c>
      <c r="I18" s="98">
        <f t="shared" si="3"/>
        <v>83.333333333333343</v>
      </c>
      <c r="J18" s="97">
        <v>11</v>
      </c>
      <c r="K18" s="97">
        <v>8</v>
      </c>
      <c r="L18" s="97">
        <f t="shared" si="4"/>
        <v>-3</v>
      </c>
      <c r="M18" s="98">
        <f t="shared" si="5"/>
        <v>-27.27272727272727</v>
      </c>
      <c r="N18" s="97">
        <v>3</v>
      </c>
      <c r="O18" s="97">
        <v>2</v>
      </c>
      <c r="P18" s="97">
        <f t="shared" si="6"/>
        <v>-1</v>
      </c>
      <c r="Q18" s="149">
        <f t="shared" si="7"/>
        <v>25</v>
      </c>
    </row>
    <row r="19" spans="1:17" s="12" customFormat="1" ht="23.1" customHeight="1" x14ac:dyDescent="0.25">
      <c r="A19" s="133" t="s">
        <v>27</v>
      </c>
      <c r="B19" s="97">
        <v>52</v>
      </c>
      <c r="C19" s="97">
        <v>64</v>
      </c>
      <c r="D19" s="97">
        <f t="shared" si="0"/>
        <v>12</v>
      </c>
      <c r="E19" s="98">
        <f t="shared" si="1"/>
        <v>23.076923076923077</v>
      </c>
      <c r="F19" s="97">
        <v>27</v>
      </c>
      <c r="G19" s="97">
        <v>27</v>
      </c>
      <c r="H19" s="97">
        <f t="shared" si="2"/>
        <v>0</v>
      </c>
      <c r="I19" s="98" t="str">
        <f t="shared" si="3"/>
        <v>***</v>
      </c>
      <c r="J19" s="97">
        <v>1</v>
      </c>
      <c r="K19" s="97">
        <v>4</v>
      </c>
      <c r="L19" s="97">
        <f t="shared" si="4"/>
        <v>3</v>
      </c>
      <c r="M19" s="98">
        <f t="shared" si="5"/>
        <v>300</v>
      </c>
      <c r="N19" s="97">
        <v>1</v>
      </c>
      <c r="O19" s="97">
        <v>3</v>
      </c>
      <c r="P19" s="97">
        <f t="shared" si="6"/>
        <v>2</v>
      </c>
      <c r="Q19" s="149">
        <f t="shared" si="7"/>
        <v>75</v>
      </c>
    </row>
    <row r="20" spans="1:17" s="12" customFormat="1" ht="23.1" customHeight="1" x14ac:dyDescent="0.25">
      <c r="A20" s="135" t="s">
        <v>28</v>
      </c>
      <c r="B20" s="95">
        <v>76</v>
      </c>
      <c r="C20" s="95">
        <v>60</v>
      </c>
      <c r="D20" s="95">
        <f t="shared" si="0"/>
        <v>-16</v>
      </c>
      <c r="E20" s="96">
        <f t="shared" si="1"/>
        <v>-21.052631578947366</v>
      </c>
      <c r="F20" s="95">
        <v>30</v>
      </c>
      <c r="G20" s="95">
        <v>35</v>
      </c>
      <c r="H20" s="95">
        <f t="shared" si="2"/>
        <v>5</v>
      </c>
      <c r="I20" s="96">
        <f t="shared" si="3"/>
        <v>16.666666666666664</v>
      </c>
      <c r="J20" s="95">
        <v>3</v>
      </c>
      <c r="K20" s="95">
        <v>3</v>
      </c>
      <c r="L20" s="95">
        <f t="shared" si="4"/>
        <v>0</v>
      </c>
      <c r="M20" s="96">
        <f t="shared" si="5"/>
        <v>0</v>
      </c>
      <c r="N20" s="95">
        <v>4</v>
      </c>
      <c r="O20" s="95">
        <v>3</v>
      </c>
      <c r="P20" s="95">
        <f t="shared" si="6"/>
        <v>-1</v>
      </c>
      <c r="Q20" s="150">
        <f t="shared" si="7"/>
        <v>100</v>
      </c>
    </row>
    <row r="21" spans="1:17" s="12" customFormat="1" ht="23.1" customHeight="1" x14ac:dyDescent="0.25">
      <c r="A21" s="133" t="s">
        <v>29</v>
      </c>
      <c r="B21" s="97">
        <v>138</v>
      </c>
      <c r="C21" s="97">
        <v>140</v>
      </c>
      <c r="D21" s="97">
        <f t="shared" si="0"/>
        <v>2</v>
      </c>
      <c r="E21" s="98">
        <f t="shared" si="1"/>
        <v>1.4492753623188406</v>
      </c>
      <c r="F21" s="97">
        <v>17</v>
      </c>
      <c r="G21" s="97">
        <v>26</v>
      </c>
      <c r="H21" s="97">
        <f t="shared" si="2"/>
        <v>9</v>
      </c>
      <c r="I21" s="98">
        <f t="shared" si="3"/>
        <v>52.941176470588239</v>
      </c>
      <c r="J21" s="97">
        <v>20</v>
      </c>
      <c r="K21" s="97">
        <v>20</v>
      </c>
      <c r="L21" s="97">
        <f t="shared" si="4"/>
        <v>0</v>
      </c>
      <c r="M21" s="98">
        <f t="shared" si="5"/>
        <v>0</v>
      </c>
      <c r="N21" s="97">
        <v>17</v>
      </c>
      <c r="O21" s="97">
        <v>12</v>
      </c>
      <c r="P21" s="97">
        <f t="shared" si="6"/>
        <v>-5</v>
      </c>
      <c r="Q21" s="149">
        <f t="shared" si="7"/>
        <v>60</v>
      </c>
    </row>
    <row r="22" spans="1:17" s="12" customFormat="1" ht="23.1" customHeight="1" x14ac:dyDescent="0.25">
      <c r="A22" s="133" t="s">
        <v>74</v>
      </c>
      <c r="B22" s="97">
        <v>27</v>
      </c>
      <c r="C22" s="97">
        <v>55</v>
      </c>
      <c r="D22" s="97">
        <f t="shared" si="0"/>
        <v>28</v>
      </c>
      <c r="E22" s="98">
        <f t="shared" si="1"/>
        <v>103.7037037037037</v>
      </c>
      <c r="F22" s="97">
        <v>28</v>
      </c>
      <c r="G22" s="97">
        <v>25</v>
      </c>
      <c r="H22" s="97">
        <f t="shared" si="2"/>
        <v>-3</v>
      </c>
      <c r="I22" s="98">
        <f t="shared" si="3"/>
        <v>-10.714285714285714</v>
      </c>
      <c r="J22" s="97">
        <v>1</v>
      </c>
      <c r="K22" s="97">
        <v>5</v>
      </c>
      <c r="L22" s="97">
        <f t="shared" si="4"/>
        <v>4</v>
      </c>
      <c r="M22" s="98">
        <f t="shared" si="5"/>
        <v>400</v>
      </c>
      <c r="N22" s="97">
        <v>1</v>
      </c>
      <c r="O22" s="97">
        <v>3</v>
      </c>
      <c r="P22" s="97">
        <f t="shared" si="6"/>
        <v>2</v>
      </c>
      <c r="Q22" s="149">
        <f t="shared" si="7"/>
        <v>60</v>
      </c>
    </row>
    <row r="23" spans="1:17" s="21" customFormat="1" ht="23.1" customHeight="1" x14ac:dyDescent="0.25">
      <c r="A23" s="137" t="s">
        <v>77</v>
      </c>
      <c r="B23" s="101">
        <v>643</v>
      </c>
      <c r="C23" s="101">
        <v>718</v>
      </c>
      <c r="D23" s="101">
        <f t="shared" si="0"/>
        <v>75</v>
      </c>
      <c r="E23" s="102">
        <f t="shared" si="1"/>
        <v>11.66407465007776</v>
      </c>
      <c r="F23" s="101">
        <v>271</v>
      </c>
      <c r="G23" s="101">
        <v>303</v>
      </c>
      <c r="H23" s="101">
        <f t="shared" si="2"/>
        <v>32</v>
      </c>
      <c r="I23" s="102">
        <f t="shared" si="3"/>
        <v>11.808118081180812</v>
      </c>
      <c r="J23" s="101">
        <v>84</v>
      </c>
      <c r="K23" s="101">
        <v>75</v>
      </c>
      <c r="L23" s="101">
        <f t="shared" si="4"/>
        <v>-9</v>
      </c>
      <c r="M23" s="102">
        <f t="shared" si="5"/>
        <v>-10.714285714285714</v>
      </c>
      <c r="N23" s="101">
        <v>64</v>
      </c>
      <c r="O23" s="101">
        <v>51</v>
      </c>
      <c r="P23" s="101">
        <f t="shared" si="6"/>
        <v>-13</v>
      </c>
      <c r="Q23" s="151">
        <f t="shared" si="7"/>
        <v>68</v>
      </c>
    </row>
    <row r="24" spans="1:17" ht="23.1" customHeight="1" x14ac:dyDescent="0.25">
      <c r="A24" s="133" t="s">
        <v>30</v>
      </c>
      <c r="B24" s="97">
        <v>89</v>
      </c>
      <c r="C24" s="97">
        <v>97</v>
      </c>
      <c r="D24" s="97">
        <f t="shared" si="0"/>
        <v>8</v>
      </c>
      <c r="E24" s="98">
        <f t="shared" si="1"/>
        <v>8.9887640449438209</v>
      </c>
      <c r="F24" s="97">
        <v>115</v>
      </c>
      <c r="G24" s="97">
        <v>92</v>
      </c>
      <c r="H24" s="97">
        <f t="shared" si="2"/>
        <v>-23</v>
      </c>
      <c r="I24" s="98">
        <f t="shared" si="3"/>
        <v>-20</v>
      </c>
      <c r="J24" s="97">
        <v>11</v>
      </c>
      <c r="K24" s="97">
        <v>14</v>
      </c>
      <c r="L24" s="97">
        <f t="shared" si="4"/>
        <v>3</v>
      </c>
      <c r="M24" s="98">
        <f t="shared" si="5"/>
        <v>27.27272727272727</v>
      </c>
      <c r="N24" s="97">
        <v>10</v>
      </c>
      <c r="O24" s="97">
        <v>14</v>
      </c>
      <c r="P24" s="97">
        <f t="shared" si="6"/>
        <v>4</v>
      </c>
      <c r="Q24" s="149">
        <f t="shared" si="7"/>
        <v>100</v>
      </c>
    </row>
    <row r="25" spans="1:17" ht="23.1" customHeight="1" x14ac:dyDescent="0.25">
      <c r="A25" s="133" t="s">
        <v>31</v>
      </c>
      <c r="B25" s="97">
        <v>143</v>
      </c>
      <c r="C25" s="97">
        <v>164</v>
      </c>
      <c r="D25" s="97">
        <f t="shared" si="0"/>
        <v>21</v>
      </c>
      <c r="E25" s="98">
        <f t="shared" si="1"/>
        <v>14.685314685314685</v>
      </c>
      <c r="F25" s="97">
        <v>140</v>
      </c>
      <c r="G25" s="97">
        <v>134</v>
      </c>
      <c r="H25" s="97">
        <f t="shared" si="2"/>
        <v>-6</v>
      </c>
      <c r="I25" s="98">
        <f t="shared" si="3"/>
        <v>-4.2857142857142856</v>
      </c>
      <c r="J25" s="97">
        <v>16</v>
      </c>
      <c r="K25" s="97">
        <v>15</v>
      </c>
      <c r="L25" s="97">
        <f t="shared" si="4"/>
        <v>-1</v>
      </c>
      <c r="M25" s="98">
        <f t="shared" si="5"/>
        <v>-6.25</v>
      </c>
      <c r="N25" s="97">
        <v>11</v>
      </c>
      <c r="O25" s="97">
        <v>11</v>
      </c>
      <c r="P25" s="97">
        <f t="shared" si="6"/>
        <v>0</v>
      </c>
      <c r="Q25" s="149">
        <f t="shared" si="7"/>
        <v>73.333333333333329</v>
      </c>
    </row>
    <row r="26" spans="1:17" ht="23.1" customHeight="1" x14ac:dyDescent="0.25">
      <c r="A26" s="135" t="s">
        <v>32</v>
      </c>
      <c r="B26" s="95">
        <v>65</v>
      </c>
      <c r="C26" s="95">
        <v>69</v>
      </c>
      <c r="D26" s="95">
        <f t="shared" si="0"/>
        <v>4</v>
      </c>
      <c r="E26" s="96">
        <f t="shared" si="1"/>
        <v>6.1538461538461542</v>
      </c>
      <c r="F26" s="95">
        <v>35</v>
      </c>
      <c r="G26" s="95">
        <v>35</v>
      </c>
      <c r="H26" s="95">
        <f t="shared" si="2"/>
        <v>0</v>
      </c>
      <c r="I26" s="96" t="str">
        <f t="shared" si="3"/>
        <v>***</v>
      </c>
      <c r="J26" s="95">
        <v>9</v>
      </c>
      <c r="K26" s="95">
        <v>9</v>
      </c>
      <c r="L26" s="95">
        <f t="shared" si="4"/>
        <v>0</v>
      </c>
      <c r="M26" s="96">
        <f t="shared" si="5"/>
        <v>0</v>
      </c>
      <c r="N26" s="95">
        <v>8</v>
      </c>
      <c r="O26" s="95">
        <v>8</v>
      </c>
      <c r="P26" s="95">
        <f t="shared" si="6"/>
        <v>0</v>
      </c>
      <c r="Q26" s="150">
        <f t="shared" si="7"/>
        <v>88.888888888888886</v>
      </c>
    </row>
    <row r="27" spans="1:17" ht="23.1" customHeight="1" x14ac:dyDescent="0.25">
      <c r="A27" s="133" t="s">
        <v>75</v>
      </c>
      <c r="B27" s="97">
        <v>41</v>
      </c>
      <c r="C27" s="97">
        <v>40</v>
      </c>
      <c r="D27" s="97">
        <f t="shared" si="0"/>
        <v>-1</v>
      </c>
      <c r="E27" s="98">
        <f t="shared" si="1"/>
        <v>-2.4390243902439024</v>
      </c>
      <c r="F27" s="97">
        <v>3</v>
      </c>
      <c r="G27" s="97">
        <v>3</v>
      </c>
      <c r="H27" s="97">
        <f t="shared" si="2"/>
        <v>0</v>
      </c>
      <c r="I27" s="98" t="str">
        <f t="shared" si="3"/>
        <v>***</v>
      </c>
      <c r="J27" s="97">
        <v>5</v>
      </c>
      <c r="K27" s="97">
        <v>7</v>
      </c>
      <c r="L27" s="97">
        <f t="shared" si="4"/>
        <v>2</v>
      </c>
      <c r="M27" s="98">
        <f t="shared" si="5"/>
        <v>40</v>
      </c>
      <c r="N27" s="97">
        <v>5</v>
      </c>
      <c r="O27" s="97">
        <v>6</v>
      </c>
      <c r="P27" s="97">
        <f t="shared" si="6"/>
        <v>1</v>
      </c>
      <c r="Q27" s="149">
        <f t="shared" si="7"/>
        <v>85.714285714285708</v>
      </c>
    </row>
    <row r="28" spans="1:17" s="3" customFormat="1" ht="23.1" customHeight="1" x14ac:dyDescent="0.25">
      <c r="A28" s="131" t="s">
        <v>78</v>
      </c>
      <c r="B28" s="93">
        <v>338</v>
      </c>
      <c r="C28" s="93">
        <v>370</v>
      </c>
      <c r="D28" s="93">
        <f t="shared" si="0"/>
        <v>32</v>
      </c>
      <c r="E28" s="94">
        <f t="shared" si="1"/>
        <v>9.4674556213017755</v>
      </c>
      <c r="F28" s="93">
        <v>293</v>
      </c>
      <c r="G28" s="93">
        <v>264</v>
      </c>
      <c r="H28" s="93">
        <f t="shared" si="2"/>
        <v>-29</v>
      </c>
      <c r="I28" s="94">
        <f t="shared" si="3"/>
        <v>-9.8976109215017072</v>
      </c>
      <c r="J28" s="93">
        <v>41</v>
      </c>
      <c r="K28" s="93">
        <v>45</v>
      </c>
      <c r="L28" s="93">
        <f t="shared" si="4"/>
        <v>4</v>
      </c>
      <c r="M28" s="94">
        <f t="shared" si="5"/>
        <v>9.7560975609756095</v>
      </c>
      <c r="N28" s="93">
        <v>34</v>
      </c>
      <c r="O28" s="93">
        <v>39</v>
      </c>
      <c r="P28" s="93">
        <f t="shared" si="6"/>
        <v>5</v>
      </c>
      <c r="Q28" s="148">
        <f t="shared" si="7"/>
        <v>86.666666666666671</v>
      </c>
    </row>
    <row r="29" spans="1:17" ht="23.1" customHeight="1" x14ac:dyDescent="0.25">
      <c r="A29" s="135" t="s">
        <v>33</v>
      </c>
      <c r="B29" s="95">
        <v>40</v>
      </c>
      <c r="C29" s="95">
        <v>45</v>
      </c>
      <c r="D29" s="95">
        <f t="shared" si="0"/>
        <v>5</v>
      </c>
      <c r="E29" s="96">
        <f t="shared" si="1"/>
        <v>12.5</v>
      </c>
      <c r="F29" s="95">
        <v>14</v>
      </c>
      <c r="G29" s="95">
        <v>7</v>
      </c>
      <c r="H29" s="95">
        <f t="shared" si="2"/>
        <v>-7</v>
      </c>
      <c r="I29" s="96">
        <f t="shared" si="3"/>
        <v>-50</v>
      </c>
      <c r="J29" s="95">
        <v>6</v>
      </c>
      <c r="K29" s="95">
        <v>6</v>
      </c>
      <c r="L29" s="95">
        <f t="shared" si="4"/>
        <v>0</v>
      </c>
      <c r="M29" s="96">
        <f t="shared" si="5"/>
        <v>0</v>
      </c>
      <c r="N29" s="95">
        <v>3</v>
      </c>
      <c r="O29" s="95">
        <v>7</v>
      </c>
      <c r="P29" s="95">
        <f t="shared" si="6"/>
        <v>4</v>
      </c>
      <c r="Q29" s="150">
        <f t="shared" si="7"/>
        <v>116.66666666666667</v>
      </c>
    </row>
    <row r="30" spans="1:17" ht="23.1" customHeight="1" x14ac:dyDescent="0.25">
      <c r="A30" s="133" t="s">
        <v>34</v>
      </c>
      <c r="B30" s="97">
        <v>15</v>
      </c>
      <c r="C30" s="97">
        <v>18</v>
      </c>
      <c r="D30" s="97">
        <f t="shared" si="0"/>
        <v>3</v>
      </c>
      <c r="E30" s="98">
        <f t="shared" si="1"/>
        <v>20</v>
      </c>
      <c r="F30" s="97">
        <v>8</v>
      </c>
      <c r="G30" s="97">
        <v>12</v>
      </c>
      <c r="H30" s="97">
        <f t="shared" si="2"/>
        <v>4</v>
      </c>
      <c r="I30" s="98">
        <f t="shared" si="3"/>
        <v>50</v>
      </c>
      <c r="J30" s="97">
        <v>2</v>
      </c>
      <c r="K30" s="97">
        <v>3</v>
      </c>
      <c r="L30" s="97">
        <f t="shared" si="4"/>
        <v>1</v>
      </c>
      <c r="M30" s="98">
        <f t="shared" si="5"/>
        <v>50</v>
      </c>
      <c r="N30" s="97">
        <v>2</v>
      </c>
      <c r="O30" s="97">
        <v>2</v>
      </c>
      <c r="P30" s="97">
        <f t="shared" si="6"/>
        <v>0</v>
      </c>
      <c r="Q30" s="149">
        <f t="shared" si="7"/>
        <v>66.666666666666657</v>
      </c>
    </row>
    <row r="31" spans="1:17" ht="23.1" customHeight="1" x14ac:dyDescent="0.25">
      <c r="A31" s="133" t="s">
        <v>35</v>
      </c>
      <c r="B31" s="97">
        <v>23</v>
      </c>
      <c r="C31" s="97">
        <v>55</v>
      </c>
      <c r="D31" s="97">
        <f t="shared" si="0"/>
        <v>32</v>
      </c>
      <c r="E31" s="98">
        <f t="shared" si="1"/>
        <v>139.13043478260869</v>
      </c>
      <c r="F31" s="97">
        <v>4</v>
      </c>
      <c r="G31" s="97">
        <v>7</v>
      </c>
      <c r="H31" s="97">
        <f t="shared" si="2"/>
        <v>3</v>
      </c>
      <c r="I31" s="98">
        <f t="shared" si="3"/>
        <v>75</v>
      </c>
      <c r="J31" s="97">
        <v>5</v>
      </c>
      <c r="K31" s="97">
        <v>6</v>
      </c>
      <c r="L31" s="97">
        <f t="shared" si="4"/>
        <v>1</v>
      </c>
      <c r="M31" s="98">
        <f t="shared" si="5"/>
        <v>20</v>
      </c>
      <c r="N31" s="97">
        <v>5</v>
      </c>
      <c r="O31" s="97">
        <v>4</v>
      </c>
      <c r="P31" s="97">
        <f t="shared" si="6"/>
        <v>-1</v>
      </c>
      <c r="Q31" s="149">
        <f t="shared" si="7"/>
        <v>66.666666666666657</v>
      </c>
    </row>
    <row r="32" spans="1:17" ht="23.1" customHeight="1" x14ac:dyDescent="0.25">
      <c r="A32" s="135" t="s">
        <v>36</v>
      </c>
      <c r="B32" s="95">
        <v>38</v>
      </c>
      <c r="C32" s="95">
        <v>35</v>
      </c>
      <c r="D32" s="95">
        <f t="shared" si="0"/>
        <v>-3</v>
      </c>
      <c r="E32" s="96">
        <f t="shared" si="1"/>
        <v>-7.8947368421052628</v>
      </c>
      <c r="F32" s="95">
        <v>22</v>
      </c>
      <c r="G32" s="95">
        <v>14</v>
      </c>
      <c r="H32" s="95">
        <f t="shared" si="2"/>
        <v>-8</v>
      </c>
      <c r="I32" s="96">
        <f t="shared" si="3"/>
        <v>-36.363636363636367</v>
      </c>
      <c r="J32" s="95">
        <v>4</v>
      </c>
      <c r="K32" s="95">
        <v>1</v>
      </c>
      <c r="L32" s="95">
        <f t="shared" si="4"/>
        <v>-3</v>
      </c>
      <c r="M32" s="96">
        <f t="shared" si="5"/>
        <v>-75</v>
      </c>
      <c r="N32" s="95">
        <v>2</v>
      </c>
      <c r="O32" s="95">
        <v>1</v>
      </c>
      <c r="P32" s="95">
        <f t="shared" si="6"/>
        <v>-1</v>
      </c>
      <c r="Q32" s="150">
        <f t="shared" si="7"/>
        <v>100</v>
      </c>
    </row>
    <row r="33" spans="1:17" ht="23.1" customHeight="1" x14ac:dyDescent="0.25">
      <c r="A33" s="133" t="s">
        <v>37</v>
      </c>
      <c r="B33" s="97">
        <v>25</v>
      </c>
      <c r="C33" s="97">
        <v>25</v>
      </c>
      <c r="D33" s="97">
        <f t="shared" si="0"/>
        <v>0</v>
      </c>
      <c r="E33" s="98" t="str">
        <f t="shared" si="1"/>
        <v>***</v>
      </c>
      <c r="F33" s="97">
        <v>8</v>
      </c>
      <c r="G33" s="97">
        <v>8</v>
      </c>
      <c r="H33" s="97">
        <f t="shared" si="2"/>
        <v>0</v>
      </c>
      <c r="I33" s="98" t="str">
        <f t="shared" si="3"/>
        <v>***</v>
      </c>
      <c r="J33" s="97">
        <v>2</v>
      </c>
      <c r="K33" s="97">
        <v>2</v>
      </c>
      <c r="L33" s="97">
        <f t="shared" si="4"/>
        <v>0</v>
      </c>
      <c r="M33" s="98">
        <f t="shared" si="5"/>
        <v>0</v>
      </c>
      <c r="N33" s="97">
        <v>3</v>
      </c>
      <c r="O33" s="97">
        <v>2</v>
      </c>
      <c r="P33" s="97">
        <f t="shared" si="6"/>
        <v>-1</v>
      </c>
      <c r="Q33" s="149">
        <f t="shared" si="7"/>
        <v>100</v>
      </c>
    </row>
    <row r="34" spans="1:17" ht="23.1" customHeight="1" x14ac:dyDescent="0.25">
      <c r="A34" s="133" t="s">
        <v>38</v>
      </c>
      <c r="B34" s="97">
        <v>11</v>
      </c>
      <c r="C34" s="97">
        <v>12</v>
      </c>
      <c r="D34" s="97">
        <f t="shared" si="0"/>
        <v>1</v>
      </c>
      <c r="E34" s="98">
        <f t="shared" si="1"/>
        <v>9.0909090909090917</v>
      </c>
      <c r="F34" s="97">
        <v>3</v>
      </c>
      <c r="G34" s="97">
        <v>2</v>
      </c>
      <c r="H34" s="97">
        <f t="shared" si="2"/>
        <v>-1</v>
      </c>
      <c r="I34" s="98">
        <f t="shared" si="3"/>
        <v>-33.333333333333329</v>
      </c>
      <c r="J34" s="97">
        <v>1</v>
      </c>
      <c r="K34" s="97">
        <v>1</v>
      </c>
      <c r="L34" s="97">
        <f t="shared" si="4"/>
        <v>0</v>
      </c>
      <c r="M34" s="98">
        <f t="shared" si="5"/>
        <v>0</v>
      </c>
      <c r="N34" s="97">
        <v>2</v>
      </c>
      <c r="O34" s="97">
        <v>1</v>
      </c>
      <c r="P34" s="97">
        <f t="shared" si="6"/>
        <v>-1</v>
      </c>
      <c r="Q34" s="149">
        <f t="shared" si="7"/>
        <v>100</v>
      </c>
    </row>
    <row r="35" spans="1:17" s="3" customFormat="1" ht="23.1" customHeight="1" x14ac:dyDescent="0.25">
      <c r="A35" s="137" t="s">
        <v>79</v>
      </c>
      <c r="B35" s="101">
        <v>152</v>
      </c>
      <c r="C35" s="101">
        <v>190</v>
      </c>
      <c r="D35" s="101">
        <f t="shared" si="0"/>
        <v>38</v>
      </c>
      <c r="E35" s="102">
        <f t="shared" si="1"/>
        <v>25</v>
      </c>
      <c r="F35" s="101">
        <v>59</v>
      </c>
      <c r="G35" s="101">
        <v>50</v>
      </c>
      <c r="H35" s="101">
        <f t="shared" si="2"/>
        <v>-9</v>
      </c>
      <c r="I35" s="102">
        <f t="shared" si="3"/>
        <v>-15.254237288135593</v>
      </c>
      <c r="J35" s="101">
        <v>20</v>
      </c>
      <c r="K35" s="101">
        <v>19</v>
      </c>
      <c r="L35" s="101">
        <f t="shared" si="4"/>
        <v>-1</v>
      </c>
      <c r="M35" s="102">
        <f t="shared" si="5"/>
        <v>-5</v>
      </c>
      <c r="N35" s="101">
        <v>17</v>
      </c>
      <c r="O35" s="101">
        <v>17</v>
      </c>
      <c r="P35" s="101">
        <f t="shared" si="6"/>
        <v>0</v>
      </c>
      <c r="Q35" s="151">
        <f t="shared" si="7"/>
        <v>89.473684210526315</v>
      </c>
    </row>
    <row r="36" spans="1:17" ht="23.1" customHeight="1" x14ac:dyDescent="0.25">
      <c r="A36" s="133" t="s">
        <v>39</v>
      </c>
      <c r="B36" s="97">
        <v>17</v>
      </c>
      <c r="C36" s="97">
        <v>18</v>
      </c>
      <c r="D36" s="97">
        <f t="shared" si="0"/>
        <v>1</v>
      </c>
      <c r="E36" s="98">
        <f t="shared" si="1"/>
        <v>5.8823529411764701</v>
      </c>
      <c r="F36" s="97">
        <v>16</v>
      </c>
      <c r="G36" s="97">
        <v>6</v>
      </c>
      <c r="H36" s="97">
        <f t="shared" si="2"/>
        <v>-10</v>
      </c>
      <c r="I36" s="98">
        <f t="shared" si="3"/>
        <v>-62.5</v>
      </c>
      <c r="J36" s="97">
        <v>1</v>
      </c>
      <c r="K36" s="97">
        <v>0</v>
      </c>
      <c r="L36" s="97">
        <f t="shared" si="4"/>
        <v>-1</v>
      </c>
      <c r="M36" s="98" t="str">
        <f t="shared" si="5"/>
        <v>***</v>
      </c>
      <c r="N36" s="97">
        <v>1</v>
      </c>
      <c r="O36" s="97">
        <v>0</v>
      </c>
      <c r="P36" s="97">
        <f t="shared" si="6"/>
        <v>-1</v>
      </c>
      <c r="Q36" s="149">
        <f t="shared" si="7"/>
        <v>0</v>
      </c>
    </row>
    <row r="37" spans="1:17" ht="23.1" customHeight="1" x14ac:dyDescent="0.25">
      <c r="A37" s="133" t="s">
        <v>40</v>
      </c>
      <c r="B37" s="97">
        <v>17</v>
      </c>
      <c r="C37" s="97">
        <v>18</v>
      </c>
      <c r="D37" s="97">
        <f t="shared" si="0"/>
        <v>1</v>
      </c>
      <c r="E37" s="98">
        <f t="shared" si="1"/>
        <v>5.8823529411764701</v>
      </c>
      <c r="F37" s="97">
        <v>25</v>
      </c>
      <c r="G37" s="97">
        <v>32</v>
      </c>
      <c r="H37" s="97">
        <f t="shared" si="2"/>
        <v>7</v>
      </c>
      <c r="I37" s="98">
        <f t="shared" si="3"/>
        <v>28.000000000000004</v>
      </c>
      <c r="J37" s="97">
        <v>2</v>
      </c>
      <c r="K37" s="97">
        <v>3</v>
      </c>
      <c r="L37" s="97">
        <f t="shared" si="4"/>
        <v>1</v>
      </c>
      <c r="M37" s="98">
        <f t="shared" si="5"/>
        <v>50</v>
      </c>
      <c r="N37" s="97">
        <v>2</v>
      </c>
      <c r="O37" s="97">
        <v>2</v>
      </c>
      <c r="P37" s="97">
        <f t="shared" si="6"/>
        <v>0</v>
      </c>
      <c r="Q37" s="149">
        <f t="shared" si="7"/>
        <v>66.666666666666657</v>
      </c>
    </row>
    <row r="38" spans="1:17" ht="23.1" customHeight="1" x14ac:dyDescent="0.25">
      <c r="A38" s="135" t="s">
        <v>41</v>
      </c>
      <c r="B38" s="95">
        <v>20</v>
      </c>
      <c r="C38" s="95">
        <v>16</v>
      </c>
      <c r="D38" s="95">
        <f t="shared" si="0"/>
        <v>-4</v>
      </c>
      <c r="E38" s="96">
        <f t="shared" si="1"/>
        <v>-20</v>
      </c>
      <c r="F38" s="95">
        <v>10</v>
      </c>
      <c r="G38" s="95">
        <v>16</v>
      </c>
      <c r="H38" s="95">
        <f t="shared" si="2"/>
        <v>6</v>
      </c>
      <c r="I38" s="96">
        <f t="shared" si="3"/>
        <v>60</v>
      </c>
      <c r="J38" s="95">
        <v>0</v>
      </c>
      <c r="K38" s="95">
        <v>2</v>
      </c>
      <c r="L38" s="95">
        <f t="shared" si="4"/>
        <v>2</v>
      </c>
      <c r="M38" s="96" t="str">
        <f t="shared" si="5"/>
        <v>***</v>
      </c>
      <c r="N38" s="95">
        <v>0</v>
      </c>
      <c r="O38" s="95">
        <v>2</v>
      </c>
      <c r="P38" s="95">
        <f t="shared" si="6"/>
        <v>2</v>
      </c>
      <c r="Q38" s="150">
        <f t="shared" si="7"/>
        <v>100</v>
      </c>
    </row>
    <row r="39" spans="1:17" ht="23.1" customHeight="1" x14ac:dyDescent="0.25">
      <c r="A39" s="133" t="s">
        <v>42</v>
      </c>
      <c r="B39" s="97">
        <v>10</v>
      </c>
      <c r="C39" s="97">
        <v>10</v>
      </c>
      <c r="D39" s="97">
        <f t="shared" si="0"/>
        <v>0</v>
      </c>
      <c r="E39" s="98" t="str">
        <f t="shared" si="1"/>
        <v>***</v>
      </c>
      <c r="F39" s="97">
        <v>4</v>
      </c>
      <c r="G39" s="97">
        <v>3</v>
      </c>
      <c r="H39" s="97">
        <f t="shared" si="2"/>
        <v>-1</v>
      </c>
      <c r="I39" s="98">
        <f t="shared" si="3"/>
        <v>-25</v>
      </c>
      <c r="J39" s="97">
        <v>2</v>
      </c>
      <c r="K39" s="97">
        <v>3</v>
      </c>
      <c r="L39" s="97">
        <f t="shared" si="4"/>
        <v>1</v>
      </c>
      <c r="M39" s="98">
        <f t="shared" si="5"/>
        <v>50</v>
      </c>
      <c r="N39" s="97">
        <v>2</v>
      </c>
      <c r="O39" s="97">
        <v>3</v>
      </c>
      <c r="P39" s="97">
        <f t="shared" si="6"/>
        <v>1</v>
      </c>
      <c r="Q39" s="149">
        <f t="shared" si="7"/>
        <v>100</v>
      </c>
    </row>
    <row r="40" spans="1:17" ht="23.1" customHeight="1" x14ac:dyDescent="0.25">
      <c r="A40" s="133" t="s">
        <v>43</v>
      </c>
      <c r="B40" s="97">
        <v>1</v>
      </c>
      <c r="C40" s="97">
        <v>5</v>
      </c>
      <c r="D40" s="97">
        <f t="shared" si="0"/>
        <v>4</v>
      </c>
      <c r="E40" s="98">
        <f t="shared" si="1"/>
        <v>400</v>
      </c>
      <c r="F40" s="97">
        <v>8</v>
      </c>
      <c r="G40" s="97">
        <v>8</v>
      </c>
      <c r="H40" s="97">
        <f t="shared" si="2"/>
        <v>0</v>
      </c>
      <c r="I40" s="98" t="str">
        <f t="shared" si="3"/>
        <v>***</v>
      </c>
      <c r="J40" s="97">
        <v>1</v>
      </c>
      <c r="K40" s="97">
        <v>0</v>
      </c>
      <c r="L40" s="97">
        <f t="shared" si="4"/>
        <v>-1</v>
      </c>
      <c r="M40" s="98" t="str">
        <f t="shared" si="5"/>
        <v>***</v>
      </c>
      <c r="N40" s="97">
        <v>1</v>
      </c>
      <c r="O40" s="97">
        <v>0</v>
      </c>
      <c r="P40" s="97">
        <f t="shared" si="6"/>
        <v>-1</v>
      </c>
      <c r="Q40" s="149">
        <f t="shared" si="7"/>
        <v>0</v>
      </c>
    </row>
    <row r="41" spans="1:17" ht="23.1" customHeight="1" x14ac:dyDescent="0.25">
      <c r="A41" s="135" t="s">
        <v>44</v>
      </c>
      <c r="B41" s="95">
        <v>9</v>
      </c>
      <c r="C41" s="95">
        <v>10</v>
      </c>
      <c r="D41" s="95">
        <f t="shared" si="0"/>
        <v>1</v>
      </c>
      <c r="E41" s="96">
        <f t="shared" si="1"/>
        <v>11.111111111111111</v>
      </c>
      <c r="F41" s="95">
        <v>25</v>
      </c>
      <c r="G41" s="95">
        <v>11</v>
      </c>
      <c r="H41" s="95">
        <f t="shared" si="2"/>
        <v>-14</v>
      </c>
      <c r="I41" s="96">
        <f t="shared" si="3"/>
        <v>-56.000000000000007</v>
      </c>
      <c r="J41" s="95">
        <v>2</v>
      </c>
      <c r="K41" s="95">
        <v>1</v>
      </c>
      <c r="L41" s="95">
        <f t="shared" si="4"/>
        <v>-1</v>
      </c>
      <c r="M41" s="96">
        <f t="shared" si="5"/>
        <v>-50</v>
      </c>
      <c r="N41" s="95">
        <v>2</v>
      </c>
      <c r="O41" s="95">
        <v>1</v>
      </c>
      <c r="P41" s="95">
        <f t="shared" si="6"/>
        <v>-1</v>
      </c>
      <c r="Q41" s="150">
        <f t="shared" si="7"/>
        <v>100</v>
      </c>
    </row>
    <row r="42" spans="1:17" ht="23.1" customHeight="1" x14ac:dyDescent="0.25">
      <c r="A42" s="133" t="s">
        <v>45</v>
      </c>
      <c r="B42" s="97">
        <v>50</v>
      </c>
      <c r="C42" s="97">
        <v>37</v>
      </c>
      <c r="D42" s="97">
        <f t="shared" si="0"/>
        <v>-13</v>
      </c>
      <c r="E42" s="98">
        <f t="shared" si="1"/>
        <v>-26</v>
      </c>
      <c r="F42" s="97">
        <v>7</v>
      </c>
      <c r="G42" s="97">
        <v>7</v>
      </c>
      <c r="H42" s="97">
        <f t="shared" si="2"/>
        <v>0</v>
      </c>
      <c r="I42" s="98" t="str">
        <f t="shared" si="3"/>
        <v>***</v>
      </c>
      <c r="J42" s="97">
        <v>6</v>
      </c>
      <c r="K42" s="97">
        <v>3</v>
      </c>
      <c r="L42" s="97">
        <f t="shared" si="4"/>
        <v>-3</v>
      </c>
      <c r="M42" s="98">
        <f t="shared" si="5"/>
        <v>-50</v>
      </c>
      <c r="N42" s="97">
        <v>6</v>
      </c>
      <c r="O42" s="97">
        <v>3</v>
      </c>
      <c r="P42" s="97">
        <f t="shared" si="6"/>
        <v>-3</v>
      </c>
      <c r="Q42" s="149">
        <f t="shared" si="7"/>
        <v>100</v>
      </c>
    </row>
    <row r="43" spans="1:17" ht="23.1" customHeight="1" x14ac:dyDescent="0.25">
      <c r="A43" s="133" t="s">
        <v>46</v>
      </c>
      <c r="B43" s="97">
        <v>12</v>
      </c>
      <c r="C43" s="97">
        <v>12</v>
      </c>
      <c r="D43" s="97">
        <f t="shared" si="0"/>
        <v>0</v>
      </c>
      <c r="E43" s="98" t="str">
        <f t="shared" si="1"/>
        <v>***</v>
      </c>
      <c r="F43" s="97">
        <v>17</v>
      </c>
      <c r="G43" s="97">
        <v>26</v>
      </c>
      <c r="H43" s="97">
        <f t="shared" si="2"/>
        <v>9</v>
      </c>
      <c r="I43" s="98">
        <f t="shared" si="3"/>
        <v>52.941176470588239</v>
      </c>
      <c r="J43" s="97">
        <v>1</v>
      </c>
      <c r="K43" s="97">
        <v>1</v>
      </c>
      <c r="L43" s="97">
        <f t="shared" si="4"/>
        <v>0</v>
      </c>
      <c r="M43" s="98">
        <f t="shared" si="5"/>
        <v>0</v>
      </c>
      <c r="N43" s="97">
        <v>0</v>
      </c>
      <c r="O43" s="97">
        <v>1</v>
      </c>
      <c r="P43" s="97">
        <f t="shared" si="6"/>
        <v>1</v>
      </c>
      <c r="Q43" s="149">
        <f t="shared" si="7"/>
        <v>100</v>
      </c>
    </row>
    <row r="44" spans="1:17" ht="23.1" customHeight="1" x14ac:dyDescent="0.25">
      <c r="A44" s="135" t="s">
        <v>47</v>
      </c>
      <c r="B44" s="95">
        <v>5</v>
      </c>
      <c r="C44" s="95">
        <v>8</v>
      </c>
      <c r="D44" s="95">
        <f t="shared" ref="D44:D63" si="8">C44-B44</f>
        <v>3</v>
      </c>
      <c r="E44" s="96">
        <f t="shared" ref="E44:E63" si="9">IF(OR(B44=0,D44=0),"***",D44/B44*100)</f>
        <v>60</v>
      </c>
      <c r="F44" s="95">
        <v>2</v>
      </c>
      <c r="G44" s="95">
        <v>2</v>
      </c>
      <c r="H44" s="95">
        <f t="shared" si="2"/>
        <v>0</v>
      </c>
      <c r="I44" s="96" t="str">
        <f t="shared" si="3"/>
        <v>***</v>
      </c>
      <c r="J44" s="95">
        <v>0</v>
      </c>
      <c r="K44" s="95">
        <v>0</v>
      </c>
      <c r="L44" s="95">
        <f t="shared" si="4"/>
        <v>0</v>
      </c>
      <c r="M44" s="96" t="str">
        <f t="shared" si="5"/>
        <v>***</v>
      </c>
      <c r="N44" s="95">
        <v>0</v>
      </c>
      <c r="O44" s="95">
        <v>0</v>
      </c>
      <c r="P44" s="95">
        <f t="shared" si="6"/>
        <v>0</v>
      </c>
      <c r="Q44" s="150">
        <f t="shared" si="7"/>
        <v>0</v>
      </c>
    </row>
    <row r="45" spans="1:17" ht="23.1" customHeight="1" x14ac:dyDescent="0.25">
      <c r="A45" s="133" t="s">
        <v>48</v>
      </c>
      <c r="B45" s="97">
        <v>43</v>
      </c>
      <c r="C45" s="97">
        <v>51</v>
      </c>
      <c r="D45" s="97">
        <f t="shared" si="8"/>
        <v>8</v>
      </c>
      <c r="E45" s="98">
        <f t="shared" si="9"/>
        <v>18.604651162790699</v>
      </c>
      <c r="F45" s="97">
        <v>8</v>
      </c>
      <c r="G45" s="97">
        <v>13</v>
      </c>
      <c r="H45" s="97">
        <f t="shared" si="2"/>
        <v>5</v>
      </c>
      <c r="I45" s="98">
        <f t="shared" si="3"/>
        <v>62.5</v>
      </c>
      <c r="J45" s="97">
        <v>6</v>
      </c>
      <c r="K45" s="97">
        <v>4</v>
      </c>
      <c r="L45" s="97">
        <f t="shared" si="4"/>
        <v>-2</v>
      </c>
      <c r="M45" s="98">
        <f t="shared" si="5"/>
        <v>-33.333333333333329</v>
      </c>
      <c r="N45" s="97">
        <v>6</v>
      </c>
      <c r="O45" s="97">
        <v>3</v>
      </c>
      <c r="P45" s="97">
        <f t="shared" si="6"/>
        <v>-3</v>
      </c>
      <c r="Q45" s="149">
        <f t="shared" si="7"/>
        <v>75</v>
      </c>
    </row>
    <row r="46" spans="1:17" ht="23.1" customHeight="1" x14ac:dyDescent="0.25">
      <c r="A46" s="133" t="s">
        <v>49</v>
      </c>
      <c r="B46" s="97">
        <v>51</v>
      </c>
      <c r="C46" s="97">
        <v>50</v>
      </c>
      <c r="D46" s="97">
        <f t="shared" si="8"/>
        <v>-1</v>
      </c>
      <c r="E46" s="98">
        <f t="shared" si="9"/>
        <v>-1.9607843137254901</v>
      </c>
      <c r="F46" s="97">
        <v>13</v>
      </c>
      <c r="G46" s="97">
        <v>14</v>
      </c>
      <c r="H46" s="97">
        <f t="shared" si="2"/>
        <v>1</v>
      </c>
      <c r="I46" s="98">
        <f t="shared" si="3"/>
        <v>7.6923076923076925</v>
      </c>
      <c r="J46" s="97">
        <v>3</v>
      </c>
      <c r="K46" s="97">
        <v>3</v>
      </c>
      <c r="L46" s="97">
        <f t="shared" si="4"/>
        <v>0</v>
      </c>
      <c r="M46" s="98">
        <f t="shared" si="5"/>
        <v>0</v>
      </c>
      <c r="N46" s="97">
        <v>3</v>
      </c>
      <c r="O46" s="97">
        <v>3</v>
      </c>
      <c r="P46" s="97">
        <f t="shared" si="6"/>
        <v>0</v>
      </c>
      <c r="Q46" s="149">
        <f t="shared" si="7"/>
        <v>100</v>
      </c>
    </row>
    <row r="47" spans="1:17" ht="23.1" customHeight="1" x14ac:dyDescent="0.25">
      <c r="A47" s="135" t="s">
        <v>50</v>
      </c>
      <c r="B47" s="95">
        <v>12</v>
      </c>
      <c r="C47" s="95">
        <v>11</v>
      </c>
      <c r="D47" s="95">
        <f t="shared" si="8"/>
        <v>-1</v>
      </c>
      <c r="E47" s="96">
        <f t="shared" si="9"/>
        <v>-8.3333333333333321</v>
      </c>
      <c r="F47" s="95">
        <v>5</v>
      </c>
      <c r="G47" s="95">
        <v>5</v>
      </c>
      <c r="H47" s="95">
        <f t="shared" si="2"/>
        <v>0</v>
      </c>
      <c r="I47" s="96" t="str">
        <f t="shared" si="3"/>
        <v>***</v>
      </c>
      <c r="J47" s="95">
        <v>0</v>
      </c>
      <c r="K47" s="95">
        <v>0</v>
      </c>
      <c r="L47" s="95">
        <f t="shared" si="4"/>
        <v>0</v>
      </c>
      <c r="M47" s="96" t="str">
        <f t="shared" si="5"/>
        <v>***</v>
      </c>
      <c r="N47" s="95">
        <v>0</v>
      </c>
      <c r="O47" s="95">
        <v>0</v>
      </c>
      <c r="P47" s="95">
        <f t="shared" si="6"/>
        <v>0</v>
      </c>
      <c r="Q47" s="150">
        <f t="shared" si="7"/>
        <v>0</v>
      </c>
    </row>
    <row r="48" spans="1:17" ht="23.1" customHeight="1" x14ac:dyDescent="0.25">
      <c r="A48" s="133" t="s">
        <v>51</v>
      </c>
      <c r="B48" s="97">
        <v>12</v>
      </c>
      <c r="C48" s="97">
        <v>9</v>
      </c>
      <c r="D48" s="97">
        <f t="shared" si="8"/>
        <v>-3</v>
      </c>
      <c r="E48" s="98">
        <f t="shared" si="9"/>
        <v>-25</v>
      </c>
      <c r="F48" s="97">
        <v>12</v>
      </c>
      <c r="G48" s="97">
        <v>12</v>
      </c>
      <c r="H48" s="97">
        <f t="shared" si="2"/>
        <v>0</v>
      </c>
      <c r="I48" s="98" t="str">
        <f t="shared" si="3"/>
        <v>***</v>
      </c>
      <c r="J48" s="97">
        <v>1</v>
      </c>
      <c r="K48" s="97">
        <v>3</v>
      </c>
      <c r="L48" s="97">
        <f t="shared" si="4"/>
        <v>2</v>
      </c>
      <c r="M48" s="98">
        <f t="shared" si="5"/>
        <v>200</v>
      </c>
      <c r="N48" s="97">
        <v>1</v>
      </c>
      <c r="O48" s="97">
        <v>2</v>
      </c>
      <c r="P48" s="97">
        <f t="shared" si="6"/>
        <v>1</v>
      </c>
      <c r="Q48" s="149">
        <f t="shared" si="7"/>
        <v>66.666666666666657</v>
      </c>
    </row>
    <row r="49" spans="1:17" ht="23.1" customHeight="1" x14ac:dyDescent="0.25">
      <c r="A49" s="133" t="s">
        <v>52</v>
      </c>
      <c r="B49" s="97">
        <v>6</v>
      </c>
      <c r="C49" s="97">
        <v>2</v>
      </c>
      <c r="D49" s="97">
        <f t="shared" si="8"/>
        <v>-4</v>
      </c>
      <c r="E49" s="98">
        <f t="shared" si="9"/>
        <v>-66.666666666666657</v>
      </c>
      <c r="F49" s="97">
        <v>7</v>
      </c>
      <c r="G49" s="97">
        <v>10</v>
      </c>
      <c r="H49" s="97">
        <f t="shared" si="2"/>
        <v>3</v>
      </c>
      <c r="I49" s="98">
        <f t="shared" si="3"/>
        <v>42.857142857142854</v>
      </c>
      <c r="J49" s="97">
        <v>1</v>
      </c>
      <c r="K49" s="97">
        <v>0</v>
      </c>
      <c r="L49" s="97">
        <f t="shared" si="4"/>
        <v>-1</v>
      </c>
      <c r="M49" s="98" t="str">
        <f t="shared" si="5"/>
        <v>***</v>
      </c>
      <c r="N49" s="97">
        <v>1</v>
      </c>
      <c r="O49" s="97">
        <v>0</v>
      </c>
      <c r="P49" s="97">
        <f t="shared" si="6"/>
        <v>-1</v>
      </c>
      <c r="Q49" s="149">
        <f t="shared" si="7"/>
        <v>0</v>
      </c>
    </row>
    <row r="50" spans="1:17" ht="23.1" customHeight="1" x14ac:dyDescent="0.25">
      <c r="A50" s="135" t="s">
        <v>53</v>
      </c>
      <c r="B50" s="95">
        <v>28</v>
      </c>
      <c r="C50" s="95">
        <v>28</v>
      </c>
      <c r="D50" s="95">
        <f t="shared" si="8"/>
        <v>0</v>
      </c>
      <c r="E50" s="96" t="str">
        <f t="shared" si="9"/>
        <v>***</v>
      </c>
      <c r="F50" s="95">
        <v>0</v>
      </c>
      <c r="G50" s="95">
        <v>2</v>
      </c>
      <c r="H50" s="95">
        <f t="shared" si="2"/>
        <v>2</v>
      </c>
      <c r="I50" s="96" t="str">
        <f t="shared" si="3"/>
        <v>***</v>
      </c>
      <c r="J50" s="95">
        <v>2</v>
      </c>
      <c r="K50" s="95">
        <v>2</v>
      </c>
      <c r="L50" s="95">
        <f t="shared" si="4"/>
        <v>0</v>
      </c>
      <c r="M50" s="96">
        <f t="shared" si="5"/>
        <v>0</v>
      </c>
      <c r="N50" s="95">
        <v>2</v>
      </c>
      <c r="O50" s="95">
        <v>2</v>
      </c>
      <c r="P50" s="95">
        <f t="shared" si="6"/>
        <v>0</v>
      </c>
      <c r="Q50" s="150">
        <f t="shared" si="7"/>
        <v>100</v>
      </c>
    </row>
    <row r="51" spans="1:17" ht="23.1" customHeight="1" x14ac:dyDescent="0.25">
      <c r="A51" s="133" t="s">
        <v>54</v>
      </c>
      <c r="B51" s="97">
        <v>13</v>
      </c>
      <c r="C51" s="97">
        <v>14</v>
      </c>
      <c r="D51" s="97">
        <f t="shared" si="8"/>
        <v>1</v>
      </c>
      <c r="E51" s="98">
        <f t="shared" si="9"/>
        <v>7.6923076923076925</v>
      </c>
      <c r="F51" s="97">
        <v>9</v>
      </c>
      <c r="G51" s="97">
        <v>9</v>
      </c>
      <c r="H51" s="97">
        <f t="shared" si="2"/>
        <v>0</v>
      </c>
      <c r="I51" s="98" t="str">
        <f t="shared" si="3"/>
        <v>***</v>
      </c>
      <c r="J51" s="97">
        <v>1</v>
      </c>
      <c r="K51" s="97">
        <v>0</v>
      </c>
      <c r="L51" s="97">
        <f t="shared" si="4"/>
        <v>-1</v>
      </c>
      <c r="M51" s="98" t="str">
        <f t="shared" si="5"/>
        <v>***</v>
      </c>
      <c r="N51" s="97">
        <v>1</v>
      </c>
      <c r="O51" s="97">
        <v>0</v>
      </c>
      <c r="P51" s="97">
        <f t="shared" si="6"/>
        <v>-1</v>
      </c>
      <c r="Q51" s="149">
        <f t="shared" si="7"/>
        <v>0</v>
      </c>
    </row>
    <row r="52" spans="1:17" ht="23.1" customHeight="1" x14ac:dyDescent="0.25">
      <c r="A52" s="133" t="s">
        <v>55</v>
      </c>
      <c r="B52" s="97">
        <v>16</v>
      </c>
      <c r="C52" s="97">
        <v>18</v>
      </c>
      <c r="D52" s="97">
        <f t="shared" si="8"/>
        <v>2</v>
      </c>
      <c r="E52" s="98">
        <f t="shared" si="9"/>
        <v>12.5</v>
      </c>
      <c r="F52" s="97">
        <v>25</v>
      </c>
      <c r="G52" s="97">
        <v>25</v>
      </c>
      <c r="H52" s="97">
        <f t="shared" si="2"/>
        <v>0</v>
      </c>
      <c r="I52" s="98" t="str">
        <f t="shared" si="3"/>
        <v>***</v>
      </c>
      <c r="J52" s="97">
        <v>1</v>
      </c>
      <c r="K52" s="97">
        <v>0</v>
      </c>
      <c r="L52" s="97">
        <f t="shared" si="4"/>
        <v>-1</v>
      </c>
      <c r="M52" s="98" t="str">
        <f t="shared" si="5"/>
        <v>***</v>
      </c>
      <c r="N52" s="97">
        <v>1</v>
      </c>
      <c r="O52" s="97">
        <v>0</v>
      </c>
      <c r="P52" s="97">
        <f t="shared" si="6"/>
        <v>-1</v>
      </c>
      <c r="Q52" s="149">
        <f t="shared" si="7"/>
        <v>0</v>
      </c>
    </row>
    <row r="53" spans="1:17" ht="23.1" customHeight="1" x14ac:dyDescent="0.25">
      <c r="A53" s="135" t="s">
        <v>56</v>
      </c>
      <c r="B53" s="95">
        <v>4</v>
      </c>
      <c r="C53" s="95">
        <v>11</v>
      </c>
      <c r="D53" s="95">
        <f t="shared" si="8"/>
        <v>7</v>
      </c>
      <c r="E53" s="96">
        <f t="shared" si="9"/>
        <v>175</v>
      </c>
      <c r="F53" s="95">
        <v>9</v>
      </c>
      <c r="G53" s="95">
        <v>16</v>
      </c>
      <c r="H53" s="95">
        <f t="shared" si="2"/>
        <v>7</v>
      </c>
      <c r="I53" s="96">
        <f t="shared" si="3"/>
        <v>77.777777777777786</v>
      </c>
      <c r="J53" s="95">
        <v>1</v>
      </c>
      <c r="K53" s="95">
        <v>0</v>
      </c>
      <c r="L53" s="95">
        <f t="shared" si="4"/>
        <v>-1</v>
      </c>
      <c r="M53" s="96" t="str">
        <f t="shared" si="5"/>
        <v>***</v>
      </c>
      <c r="N53" s="95">
        <v>0</v>
      </c>
      <c r="O53" s="95">
        <v>0</v>
      </c>
      <c r="P53" s="95">
        <f t="shared" si="6"/>
        <v>0</v>
      </c>
      <c r="Q53" s="150">
        <f t="shared" si="7"/>
        <v>0</v>
      </c>
    </row>
    <row r="54" spans="1:17" ht="23.1" customHeight="1" x14ac:dyDescent="0.25">
      <c r="A54" s="133" t="s">
        <v>57</v>
      </c>
      <c r="B54" s="97">
        <v>14</v>
      </c>
      <c r="C54" s="97">
        <v>18</v>
      </c>
      <c r="D54" s="97">
        <f t="shared" si="8"/>
        <v>4</v>
      </c>
      <c r="E54" s="98">
        <f t="shared" si="9"/>
        <v>28.571428571428569</v>
      </c>
      <c r="F54" s="97">
        <v>25</v>
      </c>
      <c r="G54" s="97">
        <v>38</v>
      </c>
      <c r="H54" s="97">
        <f t="shared" si="2"/>
        <v>13</v>
      </c>
      <c r="I54" s="98">
        <f t="shared" si="3"/>
        <v>52</v>
      </c>
      <c r="J54" s="97">
        <v>3</v>
      </c>
      <c r="K54" s="97">
        <v>3</v>
      </c>
      <c r="L54" s="97">
        <f t="shared" si="4"/>
        <v>0</v>
      </c>
      <c r="M54" s="98">
        <f t="shared" si="5"/>
        <v>0</v>
      </c>
      <c r="N54" s="97">
        <v>3</v>
      </c>
      <c r="O54" s="97">
        <v>5</v>
      </c>
      <c r="P54" s="97">
        <f t="shared" si="6"/>
        <v>2</v>
      </c>
      <c r="Q54" s="149">
        <f t="shared" si="7"/>
        <v>166.66666666666669</v>
      </c>
    </row>
    <row r="55" spans="1:17" ht="23.1" customHeight="1" x14ac:dyDescent="0.25">
      <c r="A55" s="133" t="s">
        <v>58</v>
      </c>
      <c r="B55" s="97">
        <v>4</v>
      </c>
      <c r="C55" s="97">
        <v>5</v>
      </c>
      <c r="D55" s="97">
        <f t="shared" si="8"/>
        <v>1</v>
      </c>
      <c r="E55" s="98">
        <f t="shared" si="9"/>
        <v>25</v>
      </c>
      <c r="F55" s="97">
        <v>3</v>
      </c>
      <c r="G55" s="97">
        <v>1</v>
      </c>
      <c r="H55" s="97">
        <f t="shared" si="2"/>
        <v>-2</v>
      </c>
      <c r="I55" s="98">
        <f t="shared" si="3"/>
        <v>-66.666666666666657</v>
      </c>
      <c r="J55" s="97">
        <v>0</v>
      </c>
      <c r="K55" s="97">
        <v>0</v>
      </c>
      <c r="L55" s="97">
        <f t="shared" si="4"/>
        <v>0</v>
      </c>
      <c r="M55" s="98" t="str">
        <f t="shared" si="5"/>
        <v>***</v>
      </c>
      <c r="N55" s="97">
        <v>0</v>
      </c>
      <c r="O55" s="97">
        <v>0</v>
      </c>
      <c r="P55" s="97">
        <f t="shared" si="6"/>
        <v>0</v>
      </c>
      <c r="Q55" s="149">
        <f t="shared" si="7"/>
        <v>0</v>
      </c>
    </row>
    <row r="56" spans="1:17" ht="23.1" customHeight="1" x14ac:dyDescent="0.25">
      <c r="A56" s="135" t="s">
        <v>59</v>
      </c>
      <c r="B56" s="95">
        <v>18</v>
      </c>
      <c r="C56" s="95">
        <v>19</v>
      </c>
      <c r="D56" s="95">
        <f t="shared" si="8"/>
        <v>1</v>
      </c>
      <c r="E56" s="96">
        <f t="shared" si="9"/>
        <v>5.5555555555555554</v>
      </c>
      <c r="F56" s="95">
        <v>16</v>
      </c>
      <c r="G56" s="95">
        <v>6</v>
      </c>
      <c r="H56" s="95">
        <f t="shared" si="2"/>
        <v>-10</v>
      </c>
      <c r="I56" s="96">
        <f t="shared" si="3"/>
        <v>-62.5</v>
      </c>
      <c r="J56" s="95">
        <v>2</v>
      </c>
      <c r="K56" s="95">
        <v>2</v>
      </c>
      <c r="L56" s="95">
        <f t="shared" si="4"/>
        <v>0</v>
      </c>
      <c r="M56" s="96">
        <f t="shared" si="5"/>
        <v>0</v>
      </c>
      <c r="N56" s="95">
        <v>2</v>
      </c>
      <c r="O56" s="95">
        <v>3</v>
      </c>
      <c r="P56" s="95">
        <f t="shared" si="6"/>
        <v>1</v>
      </c>
      <c r="Q56" s="150">
        <f t="shared" si="7"/>
        <v>150</v>
      </c>
    </row>
    <row r="57" spans="1:17" ht="23.1" customHeight="1" x14ac:dyDescent="0.25">
      <c r="A57" s="133" t="s">
        <v>60</v>
      </c>
      <c r="B57" s="97">
        <v>32</v>
      </c>
      <c r="C57" s="97">
        <v>23</v>
      </c>
      <c r="D57" s="97">
        <f t="shared" si="8"/>
        <v>-9</v>
      </c>
      <c r="E57" s="98">
        <f t="shared" si="9"/>
        <v>-28.125</v>
      </c>
      <c r="F57" s="97">
        <v>33</v>
      </c>
      <c r="G57" s="97">
        <v>3</v>
      </c>
      <c r="H57" s="97">
        <f t="shared" si="2"/>
        <v>-30</v>
      </c>
      <c r="I57" s="98">
        <f t="shared" si="3"/>
        <v>-90.909090909090907</v>
      </c>
      <c r="J57" s="97">
        <v>2</v>
      </c>
      <c r="K57" s="97">
        <v>2</v>
      </c>
      <c r="L57" s="97">
        <f t="shared" si="4"/>
        <v>0</v>
      </c>
      <c r="M57" s="98">
        <f t="shared" si="5"/>
        <v>0</v>
      </c>
      <c r="N57" s="97">
        <v>2</v>
      </c>
      <c r="O57" s="97">
        <v>2</v>
      </c>
      <c r="P57" s="97">
        <f t="shared" si="6"/>
        <v>0</v>
      </c>
      <c r="Q57" s="149">
        <f t="shared" si="7"/>
        <v>100</v>
      </c>
    </row>
    <row r="58" spans="1:17" ht="23.1" customHeight="1" x14ac:dyDescent="0.25">
      <c r="A58" s="133" t="s">
        <v>61</v>
      </c>
      <c r="B58" s="97">
        <v>19</v>
      </c>
      <c r="C58" s="97">
        <v>25</v>
      </c>
      <c r="D58" s="97">
        <f t="shared" si="8"/>
        <v>6</v>
      </c>
      <c r="E58" s="98">
        <f t="shared" si="9"/>
        <v>31.578947368421051</v>
      </c>
      <c r="F58" s="97">
        <v>46</v>
      </c>
      <c r="G58" s="97">
        <v>35</v>
      </c>
      <c r="H58" s="97">
        <f t="shared" si="2"/>
        <v>-11</v>
      </c>
      <c r="I58" s="98">
        <f t="shared" si="3"/>
        <v>-23.913043478260871</v>
      </c>
      <c r="J58" s="97">
        <v>1</v>
      </c>
      <c r="K58" s="97">
        <v>2</v>
      </c>
      <c r="L58" s="97">
        <f t="shared" si="4"/>
        <v>1</v>
      </c>
      <c r="M58" s="98">
        <f t="shared" si="5"/>
        <v>100</v>
      </c>
      <c r="N58" s="97">
        <v>1</v>
      </c>
      <c r="O58" s="97">
        <v>2</v>
      </c>
      <c r="P58" s="97">
        <f t="shared" si="6"/>
        <v>1</v>
      </c>
      <c r="Q58" s="149">
        <f t="shared" si="7"/>
        <v>100</v>
      </c>
    </row>
    <row r="59" spans="1:17" ht="23.1" customHeight="1" x14ac:dyDescent="0.25">
      <c r="A59" s="135" t="s">
        <v>62</v>
      </c>
      <c r="B59" s="95">
        <v>7</v>
      </c>
      <c r="C59" s="95">
        <v>8</v>
      </c>
      <c r="D59" s="95">
        <f t="shared" si="8"/>
        <v>1</v>
      </c>
      <c r="E59" s="96">
        <f t="shared" si="9"/>
        <v>14.285714285714285</v>
      </c>
      <c r="F59" s="95">
        <v>17</v>
      </c>
      <c r="G59" s="95">
        <v>12</v>
      </c>
      <c r="H59" s="95">
        <f t="shared" si="2"/>
        <v>-5</v>
      </c>
      <c r="I59" s="96">
        <f t="shared" si="3"/>
        <v>-29.411764705882355</v>
      </c>
      <c r="J59" s="95">
        <v>3</v>
      </c>
      <c r="K59" s="95">
        <v>2</v>
      </c>
      <c r="L59" s="95">
        <f t="shared" si="4"/>
        <v>-1</v>
      </c>
      <c r="M59" s="96">
        <f t="shared" si="5"/>
        <v>-33.333333333333329</v>
      </c>
      <c r="N59" s="95">
        <v>2</v>
      </c>
      <c r="O59" s="95">
        <v>2</v>
      </c>
      <c r="P59" s="95">
        <f t="shared" si="6"/>
        <v>0</v>
      </c>
      <c r="Q59" s="150">
        <f t="shared" si="7"/>
        <v>100</v>
      </c>
    </row>
    <row r="60" spans="1:17" ht="23.1" customHeight="1" x14ac:dyDescent="0.25">
      <c r="A60" s="133" t="s">
        <v>63</v>
      </c>
      <c r="B60" s="97">
        <v>1</v>
      </c>
      <c r="C60" s="97">
        <v>7</v>
      </c>
      <c r="D60" s="97">
        <f t="shared" si="8"/>
        <v>6</v>
      </c>
      <c r="E60" s="98">
        <f t="shared" si="9"/>
        <v>600</v>
      </c>
      <c r="F60" s="97">
        <v>12</v>
      </c>
      <c r="G60" s="97">
        <v>12</v>
      </c>
      <c r="H60" s="97">
        <f t="shared" si="2"/>
        <v>0</v>
      </c>
      <c r="I60" s="98" t="str">
        <f t="shared" si="3"/>
        <v>***</v>
      </c>
      <c r="J60" s="97">
        <v>1</v>
      </c>
      <c r="K60" s="97">
        <v>1</v>
      </c>
      <c r="L60" s="97">
        <f t="shared" si="4"/>
        <v>0</v>
      </c>
      <c r="M60" s="98">
        <f t="shared" si="5"/>
        <v>0</v>
      </c>
      <c r="N60" s="97">
        <v>1</v>
      </c>
      <c r="O60" s="97">
        <v>1</v>
      </c>
      <c r="P60" s="97">
        <f t="shared" si="6"/>
        <v>0</v>
      </c>
      <c r="Q60" s="149">
        <f t="shared" si="7"/>
        <v>100</v>
      </c>
    </row>
    <row r="61" spans="1:17" ht="23.1" customHeight="1" x14ac:dyDescent="0.25">
      <c r="A61" s="133" t="s">
        <v>64</v>
      </c>
      <c r="B61" s="97">
        <v>4</v>
      </c>
      <c r="C61" s="97">
        <v>5</v>
      </c>
      <c r="D61" s="97">
        <f t="shared" si="8"/>
        <v>1</v>
      </c>
      <c r="E61" s="98">
        <f t="shared" si="9"/>
        <v>25</v>
      </c>
      <c r="F61" s="97">
        <v>10</v>
      </c>
      <c r="G61" s="97">
        <v>1</v>
      </c>
      <c r="H61" s="97">
        <f t="shared" si="2"/>
        <v>-9</v>
      </c>
      <c r="I61" s="98">
        <f t="shared" si="3"/>
        <v>-90</v>
      </c>
      <c r="J61" s="97">
        <v>1</v>
      </c>
      <c r="K61" s="97">
        <v>1</v>
      </c>
      <c r="L61" s="97">
        <f t="shared" si="4"/>
        <v>0</v>
      </c>
      <c r="M61" s="98">
        <f t="shared" si="5"/>
        <v>0</v>
      </c>
      <c r="N61" s="97">
        <v>2</v>
      </c>
      <c r="O61" s="97">
        <v>1</v>
      </c>
      <c r="P61" s="97">
        <f t="shared" si="6"/>
        <v>-1</v>
      </c>
      <c r="Q61" s="149">
        <f t="shared" si="7"/>
        <v>100</v>
      </c>
    </row>
    <row r="62" spans="1:17" ht="23.1" customHeight="1" x14ac:dyDescent="0.25">
      <c r="A62" s="135" t="s">
        <v>65</v>
      </c>
      <c r="B62" s="95">
        <v>5</v>
      </c>
      <c r="C62" s="95">
        <v>13</v>
      </c>
      <c r="D62" s="95">
        <f t="shared" si="8"/>
        <v>8</v>
      </c>
      <c r="E62" s="96">
        <f t="shared" si="9"/>
        <v>160</v>
      </c>
      <c r="F62" s="95">
        <v>1</v>
      </c>
      <c r="G62" s="95">
        <v>4</v>
      </c>
      <c r="H62" s="95">
        <f t="shared" si="2"/>
        <v>3</v>
      </c>
      <c r="I62" s="96">
        <f t="shared" si="3"/>
        <v>300</v>
      </c>
      <c r="J62" s="95">
        <v>1</v>
      </c>
      <c r="K62" s="95">
        <v>0</v>
      </c>
      <c r="L62" s="95">
        <f t="shared" si="4"/>
        <v>-1</v>
      </c>
      <c r="M62" s="96" t="str">
        <f t="shared" si="5"/>
        <v>***</v>
      </c>
      <c r="N62" s="95">
        <v>0</v>
      </c>
      <c r="O62" s="95">
        <v>0</v>
      </c>
      <c r="P62" s="95">
        <f t="shared" si="6"/>
        <v>0</v>
      </c>
      <c r="Q62" s="150">
        <f t="shared" si="7"/>
        <v>0</v>
      </c>
    </row>
    <row r="63" spans="1:17" s="3" customFormat="1" ht="23.1" customHeight="1" x14ac:dyDescent="0.25">
      <c r="A63" s="131" t="s">
        <v>66</v>
      </c>
      <c r="B63" s="93">
        <v>430</v>
      </c>
      <c r="C63" s="93">
        <v>451</v>
      </c>
      <c r="D63" s="93">
        <f t="shared" si="8"/>
        <v>21</v>
      </c>
      <c r="E63" s="94">
        <f t="shared" si="9"/>
        <v>4.8837209302325579</v>
      </c>
      <c r="F63" s="93">
        <v>365</v>
      </c>
      <c r="G63" s="93">
        <v>329</v>
      </c>
      <c r="H63" s="93">
        <f t="shared" si="2"/>
        <v>-36</v>
      </c>
      <c r="I63" s="94">
        <f t="shared" si="3"/>
        <v>-9.8630136986301373</v>
      </c>
      <c r="J63" s="93">
        <v>45</v>
      </c>
      <c r="K63" s="93">
        <v>38</v>
      </c>
      <c r="L63" s="93">
        <f t="shared" si="4"/>
        <v>-7</v>
      </c>
      <c r="M63" s="94">
        <f t="shared" si="5"/>
        <v>-15.555555555555555</v>
      </c>
      <c r="N63" s="93">
        <v>42</v>
      </c>
      <c r="O63" s="93">
        <v>38</v>
      </c>
      <c r="P63" s="93">
        <f t="shared" si="6"/>
        <v>-4</v>
      </c>
      <c r="Q63" s="148">
        <f t="shared" si="7"/>
        <v>100</v>
      </c>
    </row>
    <row r="64" spans="1:17" s="12" customFormat="1" ht="20.25" customHeight="1" x14ac:dyDescent="0.25">
      <c r="A64" s="135" t="s">
        <v>80</v>
      </c>
      <c r="B64" s="95">
        <v>0</v>
      </c>
      <c r="C64" s="95">
        <v>0</v>
      </c>
      <c r="D64" s="95">
        <f>C64-B64</f>
        <v>0</v>
      </c>
      <c r="E64" s="96" t="str">
        <f>IF(OR(B64=0,D64=0),"***",D64/B64*100)</f>
        <v>***</v>
      </c>
      <c r="F64" s="95">
        <v>0</v>
      </c>
      <c r="G64" s="95">
        <v>0</v>
      </c>
      <c r="H64" s="95">
        <f>G64-F64</f>
        <v>0</v>
      </c>
      <c r="I64" s="96" t="str">
        <f>IF(OR(F64=0,H64=0),"***",H64/F64*100)</f>
        <v>***</v>
      </c>
      <c r="J64" s="95">
        <v>0</v>
      </c>
      <c r="K64" s="95">
        <v>0</v>
      </c>
      <c r="L64" s="95">
        <f>K64-J64</f>
        <v>0</v>
      </c>
      <c r="M64" s="96" t="str">
        <f>IF(OR(J64=0,K64=0),"***",L64/J64*100)</f>
        <v>***</v>
      </c>
      <c r="N64" s="95">
        <v>0</v>
      </c>
      <c r="O64" s="95">
        <v>0</v>
      </c>
      <c r="P64" s="95">
        <f>O64-N64</f>
        <v>0</v>
      </c>
      <c r="Q64" s="150">
        <f>IF(OR(K64=0,O64=0),0,O64/K64*100)</f>
        <v>0</v>
      </c>
    </row>
    <row r="65" spans="1:18" s="12" customFormat="1" ht="23.1" customHeight="1" x14ac:dyDescent="0.25">
      <c r="A65" s="133" t="s">
        <v>103</v>
      </c>
      <c r="B65" s="97">
        <v>1</v>
      </c>
      <c r="C65" s="97">
        <v>0</v>
      </c>
      <c r="D65" s="97">
        <f>C65-B65</f>
        <v>-1</v>
      </c>
      <c r="E65" s="98">
        <f>IF(OR(B65=0,D65=0),"***",D65/B65*100)</f>
        <v>-100</v>
      </c>
      <c r="F65" s="97">
        <v>0</v>
      </c>
      <c r="G65" s="97">
        <v>0</v>
      </c>
      <c r="H65" s="97">
        <f>G65-F65</f>
        <v>0</v>
      </c>
      <c r="I65" s="98" t="str">
        <f>IF(OR(F65=0,H65=0),"***",H65/F65*100)</f>
        <v>***</v>
      </c>
      <c r="J65" s="97">
        <v>0</v>
      </c>
      <c r="K65" s="97">
        <v>0</v>
      </c>
      <c r="L65" s="97">
        <f>K65-J65</f>
        <v>0</v>
      </c>
      <c r="M65" s="98" t="str">
        <f>IF(OR(J65=0,K65=0),"***",L65/J65*100)</f>
        <v>***</v>
      </c>
      <c r="N65" s="97">
        <v>0</v>
      </c>
      <c r="O65" s="97">
        <v>0</v>
      </c>
      <c r="P65" s="97">
        <f>O65-N65</f>
        <v>0</v>
      </c>
      <c r="Q65" s="149">
        <f>IF(OR(K65=0,O65=0),0,O65/K65*100)</f>
        <v>0</v>
      </c>
    </row>
    <row r="66" spans="1:18" s="12" customFormat="1" ht="23.1" customHeight="1" x14ac:dyDescent="0.25">
      <c r="A66" s="135" t="s">
        <v>82</v>
      </c>
      <c r="B66" s="95">
        <v>8</v>
      </c>
      <c r="C66" s="95">
        <v>8</v>
      </c>
      <c r="D66" s="95">
        <f>C66-B66</f>
        <v>0</v>
      </c>
      <c r="E66" s="96" t="str">
        <f>IF(OR(B66=0,D66=0),"***",D66/B66*100)</f>
        <v>***</v>
      </c>
      <c r="F66" s="95">
        <v>8</v>
      </c>
      <c r="G66" s="95">
        <v>6</v>
      </c>
      <c r="H66" s="95">
        <f>G66-F66</f>
        <v>-2</v>
      </c>
      <c r="I66" s="96">
        <f>IF(OR(F66=0,H66=0),"***",H66/F66*100)</f>
        <v>-25</v>
      </c>
      <c r="J66" s="95">
        <v>5</v>
      </c>
      <c r="K66" s="95">
        <v>0</v>
      </c>
      <c r="L66" s="95">
        <f>K66-J66</f>
        <v>-5</v>
      </c>
      <c r="M66" s="96" t="str">
        <f>IF(OR(J66=0,K66=0),"***",L66/J66*100)</f>
        <v>***</v>
      </c>
      <c r="N66" s="95">
        <v>5</v>
      </c>
      <c r="O66" s="95">
        <v>0</v>
      </c>
      <c r="P66" s="95">
        <f>O66-N66</f>
        <v>-5</v>
      </c>
      <c r="Q66" s="150">
        <f>IF(OR(K66=0,O66=0),0,O66/K66*100)</f>
        <v>0</v>
      </c>
    </row>
    <row r="67" spans="1:18" s="32" customFormat="1" ht="23.1" customHeight="1" thickBot="1" x14ac:dyDescent="0.3">
      <c r="A67" s="139" t="s">
        <v>76</v>
      </c>
      <c r="B67" s="140">
        <v>15</v>
      </c>
      <c r="C67" s="140">
        <v>14</v>
      </c>
      <c r="D67" s="140">
        <f>C67-B67</f>
        <v>-1</v>
      </c>
      <c r="E67" s="141">
        <f>IF(OR(B67=0,D67=0),"***",D67/B67*100)</f>
        <v>-6.666666666666667</v>
      </c>
      <c r="F67" s="140">
        <v>42</v>
      </c>
      <c r="G67" s="140">
        <v>34</v>
      </c>
      <c r="H67" s="140">
        <f>G67-F67</f>
        <v>-8</v>
      </c>
      <c r="I67" s="141">
        <f>IF(OR(F67=0,H67=0),"***",H67/F67*100)</f>
        <v>-19.047619047619047</v>
      </c>
      <c r="J67" s="140">
        <v>4</v>
      </c>
      <c r="K67" s="140">
        <v>4</v>
      </c>
      <c r="L67" s="140">
        <f>K67-J67</f>
        <v>0</v>
      </c>
      <c r="M67" s="141">
        <f>IF(OR(J67=0,K67=0),"***",L67/J67*100)</f>
        <v>0</v>
      </c>
      <c r="N67" s="140">
        <v>3</v>
      </c>
      <c r="O67" s="140">
        <v>3</v>
      </c>
      <c r="P67" s="140">
        <f>O67-N67</f>
        <v>0</v>
      </c>
      <c r="Q67" s="152">
        <f>IF(OR(K67=0,O67=0),0,O67/K67*100)</f>
        <v>75</v>
      </c>
      <c r="R67" s="48"/>
    </row>
    <row r="68" spans="1:18" ht="15.75" thickTop="1" x14ac:dyDescent="0.2">
      <c r="A68" s="29"/>
    </row>
    <row r="69" spans="1:18" ht="15" x14ac:dyDescent="0.2">
      <c r="A69" s="29"/>
    </row>
    <row r="70" spans="1:18" ht="15" x14ac:dyDescent="0.2">
      <c r="A70" s="29"/>
    </row>
    <row r="71" spans="1:18" ht="15" x14ac:dyDescent="0.2">
      <c r="A71" s="13"/>
    </row>
    <row r="72" spans="1:18" ht="15" x14ac:dyDescent="0.2">
      <c r="A72" s="13"/>
    </row>
    <row r="73" spans="1:18" ht="15" x14ac:dyDescent="0.2">
      <c r="A73" s="13"/>
    </row>
    <row r="74" spans="1:18" ht="15" x14ac:dyDescent="0.2">
      <c r="A74" s="13"/>
    </row>
    <row r="75" spans="1:18" ht="15" x14ac:dyDescent="0.2">
      <c r="A75" s="13"/>
    </row>
    <row r="76" spans="1:18" ht="15" x14ac:dyDescent="0.2">
      <c r="A76" s="13"/>
    </row>
    <row r="77" spans="1:18" ht="15" x14ac:dyDescent="0.2">
      <c r="A77" s="13"/>
    </row>
    <row r="78" spans="1:18" ht="15" x14ac:dyDescent="0.2">
      <c r="A78" s="13"/>
    </row>
    <row r="79" spans="1:18" ht="15" x14ac:dyDescent="0.2">
      <c r="A79" s="13"/>
    </row>
    <row r="80" spans="1:18" ht="15" x14ac:dyDescent="0.2">
      <c r="A80" s="13"/>
    </row>
    <row r="81" spans="1:1" ht="15" x14ac:dyDescent="0.2">
      <c r="A81" s="13"/>
    </row>
    <row r="82" spans="1:1" ht="15" x14ac:dyDescent="0.2">
      <c r="A82" s="13"/>
    </row>
    <row r="83" spans="1:1" ht="15" x14ac:dyDescent="0.2">
      <c r="A83" s="13"/>
    </row>
    <row r="84" spans="1:1" ht="15" x14ac:dyDescent="0.2">
      <c r="A84" s="13"/>
    </row>
    <row r="85" spans="1:1" ht="15" x14ac:dyDescent="0.2">
      <c r="A85" s="13"/>
    </row>
    <row r="86" spans="1:1" ht="15" x14ac:dyDescent="0.2">
      <c r="A86" s="13"/>
    </row>
    <row r="87" spans="1:1" ht="15" x14ac:dyDescent="0.2">
      <c r="A87" s="13"/>
    </row>
    <row r="88" spans="1:1" ht="15" x14ac:dyDescent="0.2">
      <c r="A88" s="13"/>
    </row>
    <row r="89" spans="1:1" ht="15" x14ac:dyDescent="0.2">
      <c r="A89" s="13"/>
    </row>
    <row r="90" spans="1:1" ht="15" x14ac:dyDescent="0.2">
      <c r="A90" s="13"/>
    </row>
    <row r="91" spans="1:1" ht="15" x14ac:dyDescent="0.2">
      <c r="A91" s="13"/>
    </row>
    <row r="92" spans="1:1" ht="15" x14ac:dyDescent="0.2">
      <c r="A92" s="13"/>
    </row>
    <row r="93" spans="1:1" ht="15" x14ac:dyDescent="0.2">
      <c r="A93" s="13"/>
    </row>
    <row r="94" spans="1:1" ht="15" x14ac:dyDescent="0.2">
      <c r="A94" s="13"/>
    </row>
    <row r="95" spans="1:1" ht="15" x14ac:dyDescent="0.2">
      <c r="A95" s="13"/>
    </row>
    <row r="96" spans="1:1" ht="15" x14ac:dyDescent="0.2">
      <c r="A96" s="13"/>
    </row>
    <row r="97" spans="1:1" ht="15" x14ac:dyDescent="0.2">
      <c r="A97" s="13"/>
    </row>
    <row r="98" spans="1:1" ht="15" x14ac:dyDescent="0.2">
      <c r="A98" s="13"/>
    </row>
    <row r="99" spans="1:1" ht="15" x14ac:dyDescent="0.2">
      <c r="A99" s="13"/>
    </row>
    <row r="100" spans="1:1" ht="15" x14ac:dyDescent="0.2">
      <c r="A100" s="13"/>
    </row>
    <row r="101" spans="1:1" ht="15" x14ac:dyDescent="0.2">
      <c r="A101" s="13"/>
    </row>
    <row r="102" spans="1:1" ht="15" x14ac:dyDescent="0.2">
      <c r="A102" s="13"/>
    </row>
    <row r="103" spans="1:1" ht="15" x14ac:dyDescent="0.2">
      <c r="A103" s="13"/>
    </row>
    <row r="104" spans="1:1" ht="15" x14ac:dyDescent="0.2">
      <c r="A104" s="13"/>
    </row>
    <row r="105" spans="1:1" ht="15" x14ac:dyDescent="0.2">
      <c r="A105" s="13"/>
    </row>
    <row r="106" spans="1:1" ht="15" x14ac:dyDescent="0.2">
      <c r="A106" s="13"/>
    </row>
    <row r="107" spans="1:1" ht="15" x14ac:dyDescent="0.2">
      <c r="A107" s="13"/>
    </row>
    <row r="108" spans="1:1" ht="15" x14ac:dyDescent="0.2">
      <c r="A108" s="13"/>
    </row>
    <row r="109" spans="1:1" ht="15" x14ac:dyDescent="0.2">
      <c r="A109" s="13"/>
    </row>
    <row r="110" spans="1:1" ht="15" x14ac:dyDescent="0.2">
      <c r="A110" s="13"/>
    </row>
    <row r="111" spans="1:1" ht="15" x14ac:dyDescent="0.2">
      <c r="A111" s="13"/>
    </row>
    <row r="112" spans="1:1" ht="15" x14ac:dyDescent="0.2">
      <c r="A112" s="13"/>
    </row>
    <row r="113" spans="1:1" ht="15" x14ac:dyDescent="0.2">
      <c r="A113" s="13"/>
    </row>
    <row r="114" spans="1:1" ht="15" x14ac:dyDescent="0.2">
      <c r="A114" s="13"/>
    </row>
    <row r="115" spans="1:1" ht="15" x14ac:dyDescent="0.2">
      <c r="A115" s="13"/>
    </row>
    <row r="116" spans="1:1" ht="15" x14ac:dyDescent="0.2">
      <c r="A116" s="13"/>
    </row>
    <row r="117" spans="1:1" ht="15" x14ac:dyDescent="0.2">
      <c r="A117" s="13"/>
    </row>
    <row r="118" spans="1:1" ht="15" x14ac:dyDescent="0.2">
      <c r="A118" s="13"/>
    </row>
    <row r="119" spans="1:1" ht="15" x14ac:dyDescent="0.2">
      <c r="A119" s="13"/>
    </row>
    <row r="120" spans="1:1" ht="15" x14ac:dyDescent="0.2">
      <c r="A120" s="13"/>
    </row>
    <row r="121" spans="1:1" ht="15" x14ac:dyDescent="0.2">
      <c r="A121" s="13"/>
    </row>
    <row r="122" spans="1:1" ht="15" x14ac:dyDescent="0.2">
      <c r="A122" s="13"/>
    </row>
    <row r="123" spans="1:1" ht="15" x14ac:dyDescent="0.2">
      <c r="A123" s="13"/>
    </row>
    <row r="124" spans="1:1" ht="15" x14ac:dyDescent="0.2">
      <c r="A124" s="13"/>
    </row>
    <row r="125" spans="1:1" ht="15" x14ac:dyDescent="0.2">
      <c r="A125" s="13"/>
    </row>
    <row r="126" spans="1:1" ht="15" x14ac:dyDescent="0.2">
      <c r="A126" s="13"/>
    </row>
    <row r="127" spans="1:1" ht="15" x14ac:dyDescent="0.2">
      <c r="A127" s="13"/>
    </row>
    <row r="128" spans="1:1" ht="15" x14ac:dyDescent="0.2">
      <c r="A128" s="13"/>
    </row>
    <row r="129" spans="1:1" ht="15" x14ac:dyDescent="0.2">
      <c r="A129" s="13"/>
    </row>
    <row r="130" spans="1:1" ht="15" x14ac:dyDescent="0.2">
      <c r="A130" s="13"/>
    </row>
    <row r="131" spans="1:1" ht="15" x14ac:dyDescent="0.2">
      <c r="A131" s="13"/>
    </row>
    <row r="132" spans="1:1" ht="15" x14ac:dyDescent="0.2">
      <c r="A132" s="13"/>
    </row>
    <row r="133" spans="1:1" ht="15" x14ac:dyDescent="0.2">
      <c r="A133" s="13"/>
    </row>
    <row r="134" spans="1:1" ht="15" x14ac:dyDescent="0.2">
      <c r="A134" s="13"/>
    </row>
    <row r="135" spans="1:1" ht="15" x14ac:dyDescent="0.2">
      <c r="A135" s="13"/>
    </row>
    <row r="136" spans="1:1" ht="15" x14ac:dyDescent="0.2">
      <c r="A136" s="13"/>
    </row>
    <row r="137" spans="1:1" ht="15" x14ac:dyDescent="0.2">
      <c r="A137" s="13"/>
    </row>
    <row r="138" spans="1:1" ht="15" x14ac:dyDescent="0.2">
      <c r="A138" s="13"/>
    </row>
    <row r="139" spans="1:1" ht="15" x14ac:dyDescent="0.2">
      <c r="A139" s="13"/>
    </row>
    <row r="140" spans="1:1" ht="15" x14ac:dyDescent="0.2">
      <c r="A140" s="13"/>
    </row>
    <row r="141" spans="1:1" ht="15" x14ac:dyDescent="0.2">
      <c r="A141" s="13"/>
    </row>
    <row r="142" spans="1:1" ht="15" x14ac:dyDescent="0.2">
      <c r="A142" s="13"/>
    </row>
    <row r="143" spans="1:1" ht="15" x14ac:dyDescent="0.2">
      <c r="A143" s="13"/>
    </row>
    <row r="144" spans="1:1" ht="15" x14ac:dyDescent="0.2">
      <c r="A144" s="13"/>
    </row>
    <row r="145" spans="1:1" ht="15" x14ac:dyDescent="0.2">
      <c r="A145" s="13"/>
    </row>
    <row r="146" spans="1:1" ht="15" x14ac:dyDescent="0.2">
      <c r="A146" s="13"/>
    </row>
    <row r="147" spans="1:1" ht="15" x14ac:dyDescent="0.2">
      <c r="A147" s="13"/>
    </row>
    <row r="148" spans="1:1" ht="15" x14ac:dyDescent="0.2">
      <c r="A148" s="13"/>
    </row>
    <row r="149" spans="1:1" ht="15" x14ac:dyDescent="0.2">
      <c r="A149" s="13"/>
    </row>
    <row r="150" spans="1:1" ht="15" x14ac:dyDescent="0.2">
      <c r="A150" s="13"/>
    </row>
    <row r="151" spans="1:1" ht="15" x14ac:dyDescent="0.2">
      <c r="A151" s="13"/>
    </row>
    <row r="152" spans="1:1" ht="15" x14ac:dyDescent="0.2">
      <c r="A152" s="13"/>
    </row>
    <row r="153" spans="1:1" ht="15" x14ac:dyDescent="0.2">
      <c r="A153" s="13"/>
    </row>
    <row r="154" spans="1:1" ht="15" x14ac:dyDescent="0.2">
      <c r="A154" s="13"/>
    </row>
    <row r="155" spans="1:1" ht="15" x14ac:dyDescent="0.2">
      <c r="A155" s="13"/>
    </row>
    <row r="156" spans="1:1" ht="15" x14ac:dyDescent="0.2">
      <c r="A156" s="13"/>
    </row>
    <row r="157" spans="1:1" ht="15" x14ac:dyDescent="0.2">
      <c r="A157" s="13"/>
    </row>
    <row r="158" spans="1:1" ht="15" x14ac:dyDescent="0.2">
      <c r="A158" s="13"/>
    </row>
    <row r="159" spans="1:1" ht="15" x14ac:dyDescent="0.2">
      <c r="A159" s="13"/>
    </row>
    <row r="160" spans="1:1" ht="15" x14ac:dyDescent="0.2">
      <c r="A160" s="13"/>
    </row>
    <row r="161" spans="1:1" ht="15" x14ac:dyDescent="0.2">
      <c r="A161" s="13"/>
    </row>
    <row r="162" spans="1:1" ht="15" x14ac:dyDescent="0.2">
      <c r="A162" s="13"/>
    </row>
    <row r="163" spans="1:1" ht="15" x14ac:dyDescent="0.2">
      <c r="A163" s="13"/>
    </row>
    <row r="164" spans="1:1" ht="15" x14ac:dyDescent="0.2">
      <c r="A164" s="13"/>
    </row>
    <row r="165" spans="1:1" ht="15" x14ac:dyDescent="0.2">
      <c r="A165" s="13"/>
    </row>
    <row r="166" spans="1:1" ht="15" x14ac:dyDescent="0.2">
      <c r="A166" s="13"/>
    </row>
    <row r="167" spans="1:1" ht="15" x14ac:dyDescent="0.2">
      <c r="A167" s="13"/>
    </row>
    <row r="168" spans="1:1" ht="15" x14ac:dyDescent="0.2">
      <c r="A168" s="13"/>
    </row>
    <row r="169" spans="1:1" ht="15" x14ac:dyDescent="0.2">
      <c r="A169" s="13"/>
    </row>
    <row r="170" spans="1:1" ht="15" x14ac:dyDescent="0.2">
      <c r="A170" s="13"/>
    </row>
    <row r="171" spans="1:1" ht="15" x14ac:dyDescent="0.2">
      <c r="A171" s="13"/>
    </row>
    <row r="172" spans="1:1" ht="15" x14ac:dyDescent="0.2">
      <c r="A172" s="13"/>
    </row>
    <row r="173" spans="1:1" ht="15" x14ac:dyDescent="0.2">
      <c r="A173" s="13"/>
    </row>
    <row r="174" spans="1:1" ht="15" x14ac:dyDescent="0.2">
      <c r="A174" s="13"/>
    </row>
    <row r="175" spans="1:1" ht="15" x14ac:dyDescent="0.2">
      <c r="A175" s="13"/>
    </row>
    <row r="176" spans="1:1" ht="15" x14ac:dyDescent="0.2">
      <c r="A176" s="13"/>
    </row>
    <row r="177" spans="1:1" ht="15" x14ac:dyDescent="0.2">
      <c r="A177" s="13"/>
    </row>
    <row r="178" spans="1:1" ht="15" x14ac:dyDescent="0.2">
      <c r="A178" s="13"/>
    </row>
    <row r="179" spans="1:1" ht="15" x14ac:dyDescent="0.2">
      <c r="A179" s="13"/>
    </row>
    <row r="180" spans="1:1" ht="15" x14ac:dyDescent="0.2">
      <c r="A180" s="13"/>
    </row>
    <row r="181" spans="1:1" ht="15" x14ac:dyDescent="0.2">
      <c r="A181" s="13"/>
    </row>
    <row r="182" spans="1:1" ht="15" x14ac:dyDescent="0.2">
      <c r="A182" s="13"/>
    </row>
    <row r="183" spans="1:1" ht="15" x14ac:dyDescent="0.2">
      <c r="A183" s="13"/>
    </row>
    <row r="184" spans="1:1" ht="15" x14ac:dyDescent="0.2">
      <c r="A184" s="13"/>
    </row>
    <row r="185" spans="1:1" ht="15" x14ac:dyDescent="0.2">
      <c r="A185" s="13"/>
    </row>
    <row r="186" spans="1:1" ht="15" x14ac:dyDescent="0.2">
      <c r="A186" s="13"/>
    </row>
    <row r="187" spans="1:1" ht="15" x14ac:dyDescent="0.2">
      <c r="A187" s="13"/>
    </row>
    <row r="188" spans="1:1" ht="15" x14ac:dyDescent="0.2">
      <c r="A188" s="13"/>
    </row>
    <row r="189" spans="1:1" ht="15" x14ac:dyDescent="0.2">
      <c r="A189" s="13"/>
    </row>
    <row r="190" spans="1:1" ht="15" x14ac:dyDescent="0.2">
      <c r="A190" s="13"/>
    </row>
    <row r="191" spans="1:1" ht="15" x14ac:dyDescent="0.2">
      <c r="A191" s="13"/>
    </row>
    <row r="192" spans="1:1" ht="15" x14ac:dyDescent="0.2">
      <c r="A192" s="13"/>
    </row>
    <row r="193" spans="1:1" ht="15" x14ac:dyDescent="0.2">
      <c r="A193" s="13"/>
    </row>
    <row r="194" spans="1:1" ht="15" x14ac:dyDescent="0.2">
      <c r="A194" s="13"/>
    </row>
    <row r="195" spans="1:1" ht="15" x14ac:dyDescent="0.2">
      <c r="A195" s="13"/>
    </row>
    <row r="196" spans="1:1" ht="15" x14ac:dyDescent="0.2">
      <c r="A196" s="13"/>
    </row>
    <row r="197" spans="1:1" ht="15" x14ac:dyDescent="0.2">
      <c r="A197" s="13"/>
    </row>
    <row r="198" spans="1:1" ht="15" x14ac:dyDescent="0.2">
      <c r="A198" s="13"/>
    </row>
    <row r="199" spans="1:1" ht="15" x14ac:dyDescent="0.2">
      <c r="A199" s="13"/>
    </row>
    <row r="200" spans="1:1" ht="15" x14ac:dyDescent="0.2">
      <c r="A200" s="13"/>
    </row>
    <row r="201" spans="1:1" ht="15" x14ac:dyDescent="0.2">
      <c r="A201" s="13"/>
    </row>
    <row r="202" spans="1:1" ht="15" x14ac:dyDescent="0.2">
      <c r="A202" s="13"/>
    </row>
    <row r="203" spans="1:1" ht="15" x14ac:dyDescent="0.2">
      <c r="A203" s="13"/>
    </row>
    <row r="204" spans="1:1" ht="15" x14ac:dyDescent="0.2">
      <c r="A204" s="13"/>
    </row>
    <row r="205" spans="1:1" ht="15" x14ac:dyDescent="0.2">
      <c r="A205" s="13"/>
    </row>
    <row r="206" spans="1:1" ht="15" x14ac:dyDescent="0.2">
      <c r="A206" s="13"/>
    </row>
    <row r="207" spans="1:1" ht="15" x14ac:dyDescent="0.2">
      <c r="A207" s="13"/>
    </row>
  </sheetData>
  <mergeCells count="6">
    <mergeCell ref="A5:Q5"/>
    <mergeCell ref="F8:I8"/>
    <mergeCell ref="J8:M8"/>
    <mergeCell ref="N8:Q8"/>
    <mergeCell ref="A7:Q7"/>
    <mergeCell ref="B8:E8"/>
  </mergeCells>
  <phoneticPr fontId="11" type="noConversion"/>
  <printOptions horizontalCentered="1"/>
  <pageMargins left="0.47244094488188981" right="0.47244094488188981" top="0.59055118110236227" bottom="0.59055118110236227" header="0.19685039370078741" footer="0.19685039370078741"/>
  <pageSetup paperSize="9" scale="4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27682" r:id="rId4" name="CommandButton2">
          <controlPr defaultSize="0" print="0" autoLine="0" r:id="rId5">
            <anchor moveWithCells="1">
              <from>
                <xdr:col>0</xdr:col>
                <xdr:colOff>66675</xdr:colOff>
                <xdr:row>7</xdr:row>
                <xdr:rowOff>371475</xdr:rowOff>
              </from>
              <to>
                <xdr:col>0</xdr:col>
                <xdr:colOff>1171575</xdr:colOff>
                <xdr:row>7</xdr:row>
                <xdr:rowOff>666750</xdr:rowOff>
              </to>
            </anchor>
          </controlPr>
        </control>
      </mc:Choice>
      <mc:Fallback>
        <control shapeId="327682" r:id="rId4" name="CommandButton2"/>
      </mc:Fallback>
    </mc:AlternateContent>
    <mc:AlternateContent xmlns:mc="http://schemas.openxmlformats.org/markup-compatibility/2006">
      <mc:Choice Requires="x14">
        <control shapeId="327681" r:id="rId6" name="CommandButton1">
          <controlPr defaultSize="0" print="0" autoLine="0" r:id="rId7">
            <anchor moveWithCells="1">
              <from>
                <xdr:col>0</xdr:col>
                <xdr:colOff>66675</xdr:colOff>
                <xdr:row>7</xdr:row>
                <xdr:rowOff>47625</xdr:rowOff>
              </from>
              <to>
                <xdr:col>0</xdr:col>
                <xdr:colOff>1171575</xdr:colOff>
                <xdr:row>7</xdr:row>
                <xdr:rowOff>333375</xdr:rowOff>
              </to>
            </anchor>
          </controlPr>
        </control>
      </mc:Choice>
      <mc:Fallback>
        <control shapeId="327681" r:id="rId6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11"/>
  </sheetPr>
  <dimension ref="A1:I773"/>
  <sheetViews>
    <sheetView showGridLines="0" showZeros="0" showOutlineSymbols="0" view="pageBreakPreview" topLeftCell="A3" zoomScaleNormal="100" zoomScaleSheetLayoutView="100" workbookViewId="0">
      <selection activeCell="P10" sqref="P10"/>
    </sheetView>
  </sheetViews>
  <sheetFormatPr defaultColWidth="9.140625" defaultRowHeight="12.75" x14ac:dyDescent="0.2"/>
  <cols>
    <col min="1" max="1" width="8.7109375" style="106" customWidth="1"/>
    <col min="2" max="2" width="35.5703125" style="107" customWidth="1"/>
    <col min="3" max="3" width="27.7109375" style="107" customWidth="1"/>
    <col min="4" max="4" width="9.140625" style="107"/>
    <col min="5" max="5" width="10.85546875" style="107" customWidth="1"/>
    <col min="6" max="6" width="6.85546875" style="107" hidden="1" customWidth="1"/>
    <col min="7" max="8" width="10.42578125" style="107" customWidth="1"/>
    <col min="9" max="9" width="10.5703125" style="106" customWidth="1"/>
    <col min="10" max="16384" width="9.140625" style="106"/>
  </cols>
  <sheetData>
    <row r="1" spans="1:9" hidden="1" x14ac:dyDescent="0.2">
      <c r="A1" s="106" t="s">
        <v>139</v>
      </c>
    </row>
    <row r="2" spans="1:9" hidden="1" x14ac:dyDescent="0.2"/>
    <row r="3" spans="1:9" ht="12" customHeight="1" thickBot="1" x14ac:dyDescent="0.25">
      <c r="I3" s="30"/>
    </row>
    <row r="4" spans="1:9" ht="13.5" customHeight="1" thickTop="1" x14ac:dyDescent="0.2">
      <c r="A4" s="198" t="s">
        <v>141</v>
      </c>
      <c r="B4" s="199"/>
      <c r="C4" s="199"/>
      <c r="D4" s="199"/>
      <c r="E4" s="199"/>
      <c r="F4" s="199"/>
      <c r="G4" s="199"/>
      <c r="H4" s="199"/>
      <c r="I4" s="200"/>
    </row>
    <row r="5" spans="1:9" ht="12.75" customHeight="1" x14ac:dyDescent="0.2">
      <c r="A5" s="201"/>
      <c r="B5" s="202"/>
      <c r="C5" s="202"/>
      <c r="D5" s="202"/>
      <c r="E5" s="202"/>
      <c r="F5" s="202"/>
      <c r="G5" s="202"/>
      <c r="H5" s="202"/>
      <c r="I5" s="203"/>
    </row>
    <row r="6" spans="1:9" ht="12.75" customHeight="1" x14ac:dyDescent="0.2">
      <c r="A6" s="204"/>
      <c r="B6" s="205"/>
      <c r="C6" s="205"/>
      <c r="D6" s="205"/>
      <c r="E6" s="205"/>
      <c r="F6" s="205"/>
      <c r="G6" s="205"/>
      <c r="H6" s="205"/>
      <c r="I6" s="206"/>
    </row>
    <row r="7" spans="1:9" ht="18" customHeight="1" x14ac:dyDescent="0.2">
      <c r="A7" s="250" t="s">
        <v>88</v>
      </c>
      <c r="B7" s="251"/>
      <c r="C7" s="251"/>
      <c r="D7" s="216" t="s">
        <v>72</v>
      </c>
      <c r="E7" s="216" t="s">
        <v>73</v>
      </c>
      <c r="F7" s="163"/>
      <c r="G7" s="216" t="s">
        <v>84</v>
      </c>
      <c r="H7" s="218" t="s">
        <v>83</v>
      </c>
      <c r="I7" s="219"/>
    </row>
    <row r="8" spans="1:9" x14ac:dyDescent="0.2">
      <c r="A8" s="250"/>
      <c r="B8" s="251"/>
      <c r="C8" s="251"/>
      <c r="D8" s="217"/>
      <c r="E8" s="217"/>
      <c r="F8" s="108"/>
      <c r="G8" s="217"/>
      <c r="H8" s="220" t="s">
        <v>72</v>
      </c>
      <c r="I8" s="219" t="s">
        <v>73</v>
      </c>
    </row>
    <row r="9" spans="1:9" x14ac:dyDescent="0.2">
      <c r="A9" s="250"/>
      <c r="B9" s="251"/>
      <c r="C9" s="251"/>
      <c r="D9" s="217"/>
      <c r="E9" s="217" t="s">
        <v>73</v>
      </c>
      <c r="F9" s="109" t="s">
        <v>85</v>
      </c>
      <c r="G9" s="217" t="s">
        <v>84</v>
      </c>
      <c r="H9" s="220"/>
      <c r="I9" s="219"/>
    </row>
    <row r="10" spans="1:9" ht="25.5" hidden="1" customHeight="1" x14ac:dyDescent="0.2">
      <c r="A10" s="110" t="s">
        <v>86</v>
      </c>
      <c r="B10" s="108"/>
      <c r="C10" s="108"/>
      <c r="D10" s="108" t="s">
        <v>69</v>
      </c>
      <c r="E10" s="108" t="s">
        <v>70</v>
      </c>
      <c r="F10" s="108"/>
      <c r="G10" s="108" t="s">
        <v>71</v>
      </c>
      <c r="H10" s="108"/>
      <c r="I10" s="111"/>
    </row>
    <row r="11" spans="1:9" ht="24" hidden="1" customHeight="1" x14ac:dyDescent="0.2">
      <c r="A11" s="110" t="s">
        <v>121</v>
      </c>
      <c r="B11" s="108"/>
      <c r="C11" s="108"/>
      <c r="D11" s="108"/>
      <c r="E11" s="108"/>
      <c r="F11" s="108"/>
      <c r="G11" s="108"/>
      <c r="H11" s="108"/>
      <c r="I11" s="111"/>
    </row>
    <row r="12" spans="1:9" ht="25.5" customHeight="1" x14ac:dyDescent="0.2">
      <c r="A12" s="221" t="s">
        <v>87</v>
      </c>
      <c r="B12" s="222"/>
      <c r="C12" s="222"/>
      <c r="D12" s="112">
        <v>9232</v>
      </c>
      <c r="E12" s="112">
        <v>9396</v>
      </c>
      <c r="F12" s="113">
        <f>E12-D12</f>
        <v>164</v>
      </c>
      <c r="G12" s="114">
        <f>IF(OR(D12=0,E12=0),"***",(E12-D12)/D12*100)</f>
        <v>1.7764298093587521</v>
      </c>
      <c r="H12" s="114"/>
      <c r="I12" s="115"/>
    </row>
    <row r="13" spans="1:9" ht="21.95" customHeight="1" x14ac:dyDescent="0.2">
      <c r="A13" s="252" t="s">
        <v>96</v>
      </c>
      <c r="B13" s="227" t="s">
        <v>151</v>
      </c>
      <c r="C13" s="227"/>
      <c r="D13" s="112">
        <v>852</v>
      </c>
      <c r="E13" s="112">
        <v>972</v>
      </c>
      <c r="F13" s="113">
        <f t="shared" ref="F13:F45" si="0">E13-D13</f>
        <v>120</v>
      </c>
      <c r="G13" s="114">
        <f t="shared" ref="G13:G43" si="1">IF(OR(D13=0,E13=0),"***",(E13-D13)/D13*100)</f>
        <v>14.084507042253522</v>
      </c>
      <c r="H13" s="116">
        <f>IF(OR(D13=0,D$12=0),"***",D13/D$12*100)</f>
        <v>9.2287694974003465</v>
      </c>
      <c r="I13" s="115">
        <f>IF(OR(E13=0,E$12=0),"***",E13/E$12*100)</f>
        <v>10.344827586206897</v>
      </c>
    </row>
    <row r="14" spans="1:9" ht="21.95" customHeight="1" x14ac:dyDescent="0.2">
      <c r="A14" s="252"/>
      <c r="B14" s="227" t="s">
        <v>89</v>
      </c>
      <c r="C14" s="227"/>
      <c r="D14" s="112">
        <v>1054</v>
      </c>
      <c r="E14" s="112">
        <v>1115</v>
      </c>
      <c r="F14" s="113">
        <f t="shared" si="0"/>
        <v>61</v>
      </c>
      <c r="G14" s="114">
        <f t="shared" si="1"/>
        <v>5.7874762808349152</v>
      </c>
      <c r="H14" s="116">
        <f t="shared" ref="H14:I16" si="2">IF(OR(D14=0,D$12=0),"***",D14/D$12*100)</f>
        <v>11.416811091854418</v>
      </c>
      <c r="I14" s="115">
        <f t="shared" si="2"/>
        <v>11.866751809280544</v>
      </c>
    </row>
    <row r="15" spans="1:9" ht="21.95" customHeight="1" x14ac:dyDescent="0.2">
      <c r="A15" s="252"/>
      <c r="B15" s="227" t="s">
        <v>90</v>
      </c>
      <c r="C15" s="227"/>
      <c r="D15" s="112">
        <v>1144</v>
      </c>
      <c r="E15" s="112">
        <v>1087</v>
      </c>
      <c r="F15" s="113">
        <f t="shared" si="0"/>
        <v>-57</v>
      </c>
      <c r="G15" s="114">
        <f t="shared" si="1"/>
        <v>-4.9825174825174825</v>
      </c>
      <c r="H15" s="116">
        <f t="shared" si="2"/>
        <v>12.391681109185441</v>
      </c>
      <c r="I15" s="115">
        <f t="shared" si="2"/>
        <v>11.568752660706684</v>
      </c>
    </row>
    <row r="16" spans="1:9" ht="45.75" customHeight="1" x14ac:dyDescent="0.2">
      <c r="A16" s="252"/>
      <c r="B16" s="224" t="s">
        <v>152</v>
      </c>
      <c r="C16" s="224"/>
      <c r="D16" s="112">
        <v>1718</v>
      </c>
      <c r="E16" s="112">
        <v>2346</v>
      </c>
      <c r="F16" s="113">
        <f t="shared" si="0"/>
        <v>628</v>
      </c>
      <c r="G16" s="114">
        <f t="shared" si="1"/>
        <v>36.554132712456344</v>
      </c>
      <c r="H16" s="116">
        <f t="shared" si="2"/>
        <v>18.609185441941076</v>
      </c>
      <c r="I16" s="115">
        <f t="shared" si="2"/>
        <v>24.968071519795657</v>
      </c>
    </row>
    <row r="17" spans="1:9" ht="26.25" customHeight="1" x14ac:dyDescent="0.2">
      <c r="A17" s="225" t="s">
        <v>95</v>
      </c>
      <c r="B17" s="222"/>
      <c r="C17" s="222"/>
      <c r="D17" s="112">
        <v>1716</v>
      </c>
      <c r="E17" s="112">
        <v>1573</v>
      </c>
      <c r="F17" s="113">
        <f t="shared" si="0"/>
        <v>-143</v>
      </c>
      <c r="G17" s="114">
        <f t="shared" si="1"/>
        <v>-8.3333333333333321</v>
      </c>
      <c r="H17" s="116"/>
      <c r="I17" s="115"/>
    </row>
    <row r="18" spans="1:9" ht="21.95" customHeight="1" x14ac:dyDescent="0.2">
      <c r="A18" s="252" t="s">
        <v>96</v>
      </c>
      <c r="B18" s="227" t="s">
        <v>151</v>
      </c>
      <c r="C18" s="227"/>
      <c r="D18" s="112">
        <v>31</v>
      </c>
      <c r="E18" s="112">
        <v>58</v>
      </c>
      <c r="F18" s="113">
        <f t="shared" si="0"/>
        <v>27</v>
      </c>
      <c r="G18" s="114">
        <f t="shared" si="1"/>
        <v>87.096774193548384</v>
      </c>
      <c r="H18" s="116">
        <f>IF(OR(D18=0,D$17=0),"***",D18/D$17*100)</f>
        <v>1.8065268065268065</v>
      </c>
      <c r="I18" s="115">
        <f>IF(OR(E18=0,E$17=0),"***",E18/E$17*100)</f>
        <v>3.6872218690400507</v>
      </c>
    </row>
    <row r="19" spans="1:9" ht="21.95" customHeight="1" x14ac:dyDescent="0.2">
      <c r="A19" s="252"/>
      <c r="B19" s="227" t="s">
        <v>89</v>
      </c>
      <c r="C19" s="227"/>
      <c r="D19" s="112">
        <v>263</v>
      </c>
      <c r="E19" s="112">
        <v>304</v>
      </c>
      <c r="F19" s="113">
        <f t="shared" si="0"/>
        <v>41</v>
      </c>
      <c r="G19" s="114">
        <f t="shared" si="1"/>
        <v>15.589353612167301</v>
      </c>
      <c r="H19" s="116">
        <f t="shared" ref="H19:I21" si="3">IF(OR(D19=0,D$17=0),"***",D19/D$17*100)</f>
        <v>15.326340326340326</v>
      </c>
      <c r="I19" s="115">
        <f t="shared" si="3"/>
        <v>19.326128417037509</v>
      </c>
    </row>
    <row r="20" spans="1:9" ht="21.95" customHeight="1" x14ac:dyDescent="0.2">
      <c r="A20" s="252"/>
      <c r="B20" s="227" t="s">
        <v>90</v>
      </c>
      <c r="C20" s="227"/>
      <c r="D20" s="112">
        <v>64</v>
      </c>
      <c r="E20" s="112">
        <v>88</v>
      </c>
      <c r="F20" s="113">
        <f t="shared" si="0"/>
        <v>24</v>
      </c>
      <c r="G20" s="114">
        <f t="shared" si="1"/>
        <v>37.5</v>
      </c>
      <c r="H20" s="116">
        <f t="shared" si="3"/>
        <v>3.7296037296037294</v>
      </c>
      <c r="I20" s="115">
        <f t="shared" si="3"/>
        <v>5.5944055944055942</v>
      </c>
    </row>
    <row r="21" spans="1:9" ht="52.5" customHeight="1" x14ac:dyDescent="0.2">
      <c r="A21" s="252"/>
      <c r="B21" s="224" t="s">
        <v>152</v>
      </c>
      <c r="C21" s="224"/>
      <c r="D21" s="112">
        <v>188</v>
      </c>
      <c r="E21" s="112">
        <v>243</v>
      </c>
      <c r="F21" s="113">
        <f t="shared" si="0"/>
        <v>55</v>
      </c>
      <c r="G21" s="114">
        <f t="shared" si="1"/>
        <v>29.25531914893617</v>
      </c>
      <c r="H21" s="116">
        <f t="shared" si="3"/>
        <v>10.955710955710956</v>
      </c>
      <c r="I21" s="115">
        <f t="shared" si="3"/>
        <v>15.448188175460903</v>
      </c>
    </row>
    <row r="22" spans="1:9" ht="26.25" customHeight="1" x14ac:dyDescent="0.2">
      <c r="A22" s="221" t="s">
        <v>98</v>
      </c>
      <c r="B22" s="222"/>
      <c r="C22" s="222"/>
      <c r="D22" s="112">
        <v>169</v>
      </c>
      <c r="E22" s="112">
        <v>332</v>
      </c>
      <c r="F22" s="113">
        <f t="shared" si="0"/>
        <v>163</v>
      </c>
      <c r="G22" s="114">
        <f t="shared" si="1"/>
        <v>96.449704142011839</v>
      </c>
      <c r="H22" s="116"/>
      <c r="I22" s="115"/>
    </row>
    <row r="23" spans="1:9" ht="21.95" customHeight="1" x14ac:dyDescent="0.2">
      <c r="A23" s="252" t="s">
        <v>96</v>
      </c>
      <c r="B23" s="227" t="s">
        <v>151</v>
      </c>
      <c r="C23" s="227"/>
      <c r="D23" s="112">
        <v>31</v>
      </c>
      <c r="E23" s="112">
        <v>48</v>
      </c>
      <c r="F23" s="113">
        <f t="shared" si="0"/>
        <v>17</v>
      </c>
      <c r="G23" s="114">
        <f t="shared" si="1"/>
        <v>54.838709677419352</v>
      </c>
      <c r="H23" s="116">
        <f>IF(OR(D23=0,D$22=0),"***",D23/D$22*100)</f>
        <v>18.34319526627219</v>
      </c>
      <c r="I23" s="115">
        <f>IF(OR(E23=0,E$22=0),"***",E23/E$22*100)</f>
        <v>14.457831325301203</v>
      </c>
    </row>
    <row r="24" spans="1:9" ht="21.95" customHeight="1" x14ac:dyDescent="0.2">
      <c r="A24" s="252"/>
      <c r="B24" s="227" t="s">
        <v>89</v>
      </c>
      <c r="C24" s="227"/>
      <c r="D24" s="112">
        <v>15</v>
      </c>
      <c r="E24" s="112">
        <v>2</v>
      </c>
      <c r="F24" s="113">
        <f t="shared" si="0"/>
        <v>-13</v>
      </c>
      <c r="G24" s="114">
        <f t="shared" si="1"/>
        <v>-86.666666666666671</v>
      </c>
      <c r="H24" s="116">
        <f t="shared" ref="H24:I26" si="4">IF(OR(D24=0,D$22=0),"***",D24/D$22*100)</f>
        <v>8.8757396449704142</v>
      </c>
      <c r="I24" s="115">
        <f t="shared" si="4"/>
        <v>0.60240963855421692</v>
      </c>
    </row>
    <row r="25" spans="1:9" ht="21.95" customHeight="1" x14ac:dyDescent="0.2">
      <c r="A25" s="252"/>
      <c r="B25" s="227" t="s">
        <v>90</v>
      </c>
      <c r="C25" s="227"/>
      <c r="D25" s="112">
        <v>15</v>
      </c>
      <c r="E25" s="112">
        <v>19</v>
      </c>
      <c r="F25" s="113">
        <f t="shared" si="0"/>
        <v>4</v>
      </c>
      <c r="G25" s="114">
        <f t="shared" si="1"/>
        <v>26.666666666666668</v>
      </c>
      <c r="H25" s="116">
        <f t="shared" si="4"/>
        <v>8.8757396449704142</v>
      </c>
      <c r="I25" s="115">
        <f t="shared" si="4"/>
        <v>5.7228915662650603</v>
      </c>
    </row>
    <row r="26" spans="1:9" ht="55.5" customHeight="1" x14ac:dyDescent="0.2">
      <c r="A26" s="252"/>
      <c r="B26" s="224" t="s">
        <v>152</v>
      </c>
      <c r="C26" s="224"/>
      <c r="D26" s="112">
        <v>7</v>
      </c>
      <c r="E26" s="112">
        <v>15</v>
      </c>
      <c r="F26" s="113">
        <f t="shared" si="0"/>
        <v>8</v>
      </c>
      <c r="G26" s="114">
        <f t="shared" si="1"/>
        <v>114.28571428571428</v>
      </c>
      <c r="H26" s="116">
        <f t="shared" si="4"/>
        <v>4.1420118343195274</v>
      </c>
      <c r="I26" s="115">
        <f t="shared" si="4"/>
        <v>4.5180722891566267</v>
      </c>
    </row>
    <row r="27" spans="1:9" ht="21" customHeight="1" x14ac:dyDescent="0.2">
      <c r="A27" s="226" t="s">
        <v>12</v>
      </c>
      <c r="B27" s="227"/>
      <c r="C27" s="227"/>
      <c r="D27" s="112">
        <v>114</v>
      </c>
      <c r="E27" s="112">
        <v>184</v>
      </c>
      <c r="F27" s="113">
        <f t="shared" si="0"/>
        <v>70</v>
      </c>
      <c r="G27" s="114">
        <f t="shared" si="1"/>
        <v>61.403508771929829</v>
      </c>
      <c r="H27" s="114"/>
      <c r="I27" s="115"/>
    </row>
    <row r="28" spans="1:9" ht="25.5" customHeight="1" x14ac:dyDescent="0.2">
      <c r="A28" s="228" t="s">
        <v>99</v>
      </c>
      <c r="B28" s="229"/>
      <c r="C28" s="229"/>
      <c r="D28" s="112">
        <v>1870</v>
      </c>
      <c r="E28" s="112">
        <v>1762</v>
      </c>
      <c r="F28" s="118">
        <f t="shared" si="0"/>
        <v>-108</v>
      </c>
      <c r="G28" s="119">
        <f t="shared" si="1"/>
        <v>-5.7754010695187166</v>
      </c>
      <c r="H28" s="127"/>
      <c r="I28" s="128"/>
    </row>
    <row r="29" spans="1:9" ht="21.95" customHeight="1" x14ac:dyDescent="0.2">
      <c r="A29" s="252" t="s">
        <v>96</v>
      </c>
      <c r="B29" s="227" t="s">
        <v>151</v>
      </c>
      <c r="C29" s="227"/>
      <c r="D29" s="112">
        <v>258</v>
      </c>
      <c r="E29" s="112">
        <v>283</v>
      </c>
      <c r="F29" s="113">
        <f t="shared" si="0"/>
        <v>25</v>
      </c>
      <c r="G29" s="114">
        <f t="shared" si="1"/>
        <v>9.6899224806201563</v>
      </c>
      <c r="H29" s="116">
        <f>IF(OR(D29=0,D$28=0),"***",D29/D$28*100)</f>
        <v>13.796791443850267</v>
      </c>
      <c r="I29" s="115">
        <f>IF(OR(E29=0,E$28=0),"***",E29/E$28*100)</f>
        <v>16.061293984108968</v>
      </c>
    </row>
    <row r="30" spans="1:9" ht="21.95" customHeight="1" x14ac:dyDescent="0.2">
      <c r="A30" s="252"/>
      <c r="B30" s="227" t="s">
        <v>89</v>
      </c>
      <c r="C30" s="227"/>
      <c r="D30" s="112">
        <v>168</v>
      </c>
      <c r="E30" s="112">
        <v>173</v>
      </c>
      <c r="F30" s="113">
        <f t="shared" si="0"/>
        <v>5</v>
      </c>
      <c r="G30" s="114">
        <f t="shared" si="1"/>
        <v>2.9761904761904758</v>
      </c>
      <c r="H30" s="116">
        <f t="shared" ref="H30:I32" si="5">IF(OR(D30=0,D$28=0),"***",D30/D$28*100)</f>
        <v>8.9839572192513373</v>
      </c>
      <c r="I30" s="115">
        <f t="shared" si="5"/>
        <v>9.8183881952326892</v>
      </c>
    </row>
    <row r="31" spans="1:9" ht="21.95" customHeight="1" x14ac:dyDescent="0.2">
      <c r="A31" s="252"/>
      <c r="B31" s="227" t="s">
        <v>90</v>
      </c>
      <c r="C31" s="227"/>
      <c r="D31" s="112">
        <v>405</v>
      </c>
      <c r="E31" s="112">
        <v>351</v>
      </c>
      <c r="F31" s="113">
        <f t="shared" si="0"/>
        <v>-54</v>
      </c>
      <c r="G31" s="114">
        <f t="shared" si="1"/>
        <v>-13.333333333333334</v>
      </c>
      <c r="H31" s="116">
        <f t="shared" si="5"/>
        <v>21.657754010695189</v>
      </c>
      <c r="I31" s="115">
        <f t="shared" si="5"/>
        <v>19.920544835414304</v>
      </c>
    </row>
    <row r="32" spans="1:9" ht="56.25" customHeight="1" x14ac:dyDescent="0.2">
      <c r="A32" s="252"/>
      <c r="B32" s="224" t="s">
        <v>152</v>
      </c>
      <c r="C32" s="224"/>
      <c r="D32" s="112">
        <v>390</v>
      </c>
      <c r="E32" s="112">
        <v>498</v>
      </c>
      <c r="F32" s="113">
        <f t="shared" si="0"/>
        <v>108</v>
      </c>
      <c r="G32" s="114">
        <f t="shared" si="1"/>
        <v>27.692307692307693</v>
      </c>
      <c r="H32" s="116">
        <f t="shared" si="5"/>
        <v>20.855614973262032</v>
      </c>
      <c r="I32" s="115">
        <f t="shared" si="5"/>
        <v>28.263337116912602</v>
      </c>
    </row>
    <row r="33" spans="1:9" ht="19.5" customHeight="1" x14ac:dyDescent="0.2">
      <c r="A33" s="253" t="s">
        <v>142</v>
      </c>
      <c r="B33" s="254"/>
      <c r="C33" s="120" t="s">
        <v>143</v>
      </c>
      <c r="D33" s="117">
        <v>1240</v>
      </c>
      <c r="E33" s="117">
        <v>1088</v>
      </c>
      <c r="F33" s="118">
        <f t="shared" si="0"/>
        <v>-152</v>
      </c>
      <c r="G33" s="119">
        <f t="shared" si="1"/>
        <v>-12.258064516129032</v>
      </c>
      <c r="H33" s="127">
        <f>IF(OR(D33=0,D$28=0),"***",D33/D$28*100)</f>
        <v>66.310160427807489</v>
      </c>
      <c r="I33" s="128">
        <f>IF(OR(E33=0,E$28=0),"***",E33/E$28*100)</f>
        <v>61.748013620885359</v>
      </c>
    </row>
    <row r="34" spans="1:9" ht="19.5" customHeight="1" x14ac:dyDescent="0.2">
      <c r="A34" s="253"/>
      <c r="B34" s="254"/>
      <c r="C34" s="120" t="s">
        <v>100</v>
      </c>
      <c r="D34" s="117">
        <v>300</v>
      </c>
      <c r="E34" s="117">
        <v>284</v>
      </c>
      <c r="F34" s="118">
        <f t="shared" si="0"/>
        <v>-16</v>
      </c>
      <c r="G34" s="119">
        <f t="shared" si="1"/>
        <v>-5.3333333333333339</v>
      </c>
      <c r="H34" s="127"/>
      <c r="I34" s="128"/>
    </row>
    <row r="35" spans="1:9" ht="34.5" customHeight="1" x14ac:dyDescent="0.2">
      <c r="A35" s="255" t="s">
        <v>3</v>
      </c>
      <c r="B35" s="256"/>
      <c r="C35" s="256"/>
      <c r="D35" s="112">
        <v>202</v>
      </c>
      <c r="E35" s="112">
        <v>132</v>
      </c>
      <c r="F35" s="118">
        <f t="shared" si="0"/>
        <v>-70</v>
      </c>
      <c r="G35" s="119">
        <f t="shared" si="1"/>
        <v>-34.653465346534652</v>
      </c>
      <c r="H35" s="127"/>
      <c r="I35" s="128"/>
    </row>
    <row r="36" spans="1:9" ht="21.95" customHeight="1" x14ac:dyDescent="0.2">
      <c r="A36" s="252" t="s">
        <v>96</v>
      </c>
      <c r="B36" s="227" t="s">
        <v>151</v>
      </c>
      <c r="C36" s="227"/>
      <c r="D36" s="112">
        <v>1</v>
      </c>
      <c r="E36" s="112">
        <v>0</v>
      </c>
      <c r="F36" s="113">
        <f t="shared" si="0"/>
        <v>-1</v>
      </c>
      <c r="G36" s="114" t="str">
        <f t="shared" si="1"/>
        <v>***</v>
      </c>
      <c r="H36" s="116">
        <f>IF(OR(D36=0,D$35=0),"***",D36/D$35*100)</f>
        <v>0.49504950495049505</v>
      </c>
      <c r="I36" s="115" t="str">
        <f>IF(OR(E36=0,E$35=0),"***",E36/E$35*100)</f>
        <v>***</v>
      </c>
    </row>
    <row r="37" spans="1:9" ht="21.95" customHeight="1" x14ac:dyDescent="0.2">
      <c r="A37" s="252"/>
      <c r="B37" s="227" t="s">
        <v>89</v>
      </c>
      <c r="C37" s="227"/>
      <c r="D37" s="112">
        <v>1</v>
      </c>
      <c r="E37" s="112">
        <v>0</v>
      </c>
      <c r="F37" s="113">
        <f t="shared" si="0"/>
        <v>-1</v>
      </c>
      <c r="G37" s="114" t="str">
        <f t="shared" si="1"/>
        <v>***</v>
      </c>
      <c r="H37" s="116">
        <f t="shared" ref="H37:I39" si="6">IF(OR(D37=0,D$35=0),"***",D37/D$35*100)</f>
        <v>0.49504950495049505</v>
      </c>
      <c r="I37" s="115" t="str">
        <f t="shared" si="6"/>
        <v>***</v>
      </c>
    </row>
    <row r="38" spans="1:9" ht="21.95" customHeight="1" x14ac:dyDescent="0.2">
      <c r="A38" s="252"/>
      <c r="B38" s="227" t="s">
        <v>90</v>
      </c>
      <c r="C38" s="227"/>
      <c r="D38" s="112">
        <v>0</v>
      </c>
      <c r="E38" s="112">
        <v>2</v>
      </c>
      <c r="F38" s="113">
        <f t="shared" si="0"/>
        <v>2</v>
      </c>
      <c r="G38" s="114" t="str">
        <f t="shared" si="1"/>
        <v>***</v>
      </c>
      <c r="H38" s="116" t="str">
        <f t="shared" si="6"/>
        <v>***</v>
      </c>
      <c r="I38" s="115">
        <f t="shared" si="6"/>
        <v>1.5151515151515151</v>
      </c>
    </row>
    <row r="39" spans="1:9" ht="54" customHeight="1" x14ac:dyDescent="0.2">
      <c r="A39" s="252"/>
      <c r="B39" s="224" t="s">
        <v>152</v>
      </c>
      <c r="C39" s="224"/>
      <c r="D39" s="112">
        <v>12</v>
      </c>
      <c r="E39" s="112">
        <v>30</v>
      </c>
      <c r="F39" s="113">
        <f t="shared" si="0"/>
        <v>18</v>
      </c>
      <c r="G39" s="114">
        <f t="shared" si="1"/>
        <v>150</v>
      </c>
      <c r="H39" s="116">
        <f t="shared" si="6"/>
        <v>5.9405940594059405</v>
      </c>
      <c r="I39" s="115">
        <f t="shared" si="6"/>
        <v>22.727272727272727</v>
      </c>
    </row>
    <row r="40" spans="1:9" ht="33" customHeight="1" x14ac:dyDescent="0.2">
      <c r="A40" s="255" t="s">
        <v>145</v>
      </c>
      <c r="B40" s="256"/>
      <c r="C40" s="256"/>
      <c r="D40" s="112">
        <v>89</v>
      </c>
      <c r="E40" s="112">
        <v>50</v>
      </c>
      <c r="F40" s="118">
        <f t="shared" si="0"/>
        <v>-39</v>
      </c>
      <c r="G40" s="119">
        <f t="shared" si="1"/>
        <v>-43.820224719101127</v>
      </c>
      <c r="H40" s="127"/>
      <c r="I40" s="128"/>
    </row>
    <row r="41" spans="1:9" ht="21.95" customHeight="1" x14ac:dyDescent="0.2">
      <c r="A41" s="252" t="s">
        <v>96</v>
      </c>
      <c r="B41" s="227" t="s">
        <v>151</v>
      </c>
      <c r="C41" s="227"/>
      <c r="D41" s="112">
        <v>2</v>
      </c>
      <c r="E41" s="112">
        <v>0</v>
      </c>
      <c r="F41" s="113">
        <f t="shared" si="0"/>
        <v>-2</v>
      </c>
      <c r="G41" s="114" t="str">
        <f t="shared" si="1"/>
        <v>***</v>
      </c>
      <c r="H41" s="116">
        <f>IF(OR(D41=0,D$40=0),"***",D41/D$40*100)</f>
        <v>2.2471910112359552</v>
      </c>
      <c r="I41" s="115" t="str">
        <f>IF(OR(E41=0,E$40=0),"***",E41/E$40*100)</f>
        <v>***</v>
      </c>
    </row>
    <row r="42" spans="1:9" ht="21.95" customHeight="1" x14ac:dyDescent="0.2">
      <c r="A42" s="252"/>
      <c r="B42" s="227" t="s">
        <v>89</v>
      </c>
      <c r="C42" s="227"/>
      <c r="D42" s="112">
        <v>0</v>
      </c>
      <c r="E42" s="112">
        <v>2</v>
      </c>
      <c r="F42" s="113">
        <f t="shared" si="0"/>
        <v>2</v>
      </c>
      <c r="G42" s="114" t="str">
        <f t="shared" si="1"/>
        <v>***</v>
      </c>
      <c r="H42" s="116" t="str">
        <f t="shared" ref="H42:I44" si="7">IF(OR(D42=0,D$40=0),"***",D42/D$40*100)</f>
        <v>***</v>
      </c>
      <c r="I42" s="115">
        <f t="shared" si="7"/>
        <v>4</v>
      </c>
    </row>
    <row r="43" spans="1:9" ht="21.95" customHeight="1" x14ac:dyDescent="0.2">
      <c r="A43" s="252"/>
      <c r="B43" s="227" t="s">
        <v>90</v>
      </c>
      <c r="C43" s="227"/>
      <c r="D43" s="112">
        <v>22</v>
      </c>
      <c r="E43" s="112">
        <v>12</v>
      </c>
      <c r="F43" s="113">
        <f t="shared" si="0"/>
        <v>-10</v>
      </c>
      <c r="G43" s="114">
        <f t="shared" si="1"/>
        <v>-45.454545454545453</v>
      </c>
      <c r="H43" s="116">
        <f t="shared" si="7"/>
        <v>24.719101123595504</v>
      </c>
      <c r="I43" s="115">
        <f t="shared" si="7"/>
        <v>24</v>
      </c>
    </row>
    <row r="44" spans="1:9" ht="57" customHeight="1" x14ac:dyDescent="0.2">
      <c r="A44" s="252"/>
      <c r="B44" s="224" t="s">
        <v>152</v>
      </c>
      <c r="C44" s="224"/>
      <c r="D44" s="112">
        <v>17</v>
      </c>
      <c r="E44" s="112">
        <v>3</v>
      </c>
      <c r="F44" s="113">
        <f t="shared" si="0"/>
        <v>-14</v>
      </c>
      <c r="G44" s="114">
        <f t="shared" ref="G44:G45" si="8">IF(OR(D44=0,E44=0),"***",(E44-D44)/D44*100)</f>
        <v>-82.35294117647058</v>
      </c>
      <c r="H44" s="116">
        <f t="shared" si="7"/>
        <v>19.101123595505616</v>
      </c>
      <c r="I44" s="115">
        <f t="shared" si="7"/>
        <v>6</v>
      </c>
    </row>
    <row r="45" spans="1:9" ht="30" customHeight="1" thickBot="1" x14ac:dyDescent="0.25">
      <c r="A45" s="257" t="s">
        <v>10</v>
      </c>
      <c r="B45" s="258"/>
      <c r="C45" s="258"/>
      <c r="D45" s="121">
        <v>63</v>
      </c>
      <c r="E45" s="121">
        <v>42</v>
      </c>
      <c r="F45" s="122">
        <f t="shared" si="0"/>
        <v>-21</v>
      </c>
      <c r="G45" s="123">
        <f t="shared" si="8"/>
        <v>-33.333333333333329</v>
      </c>
      <c r="H45" s="129">
        <f>IF(OR(D45=0,D$40=0),"***",D45/D$40*100)</f>
        <v>70.786516853932582</v>
      </c>
      <c r="I45" s="130">
        <f>IF(OR(E45=0,E$40=0),"***",E45/E$40*100)</f>
        <v>84</v>
      </c>
    </row>
    <row r="46" spans="1:9" ht="13.5" hidden="1" thickTop="1" x14ac:dyDescent="0.2">
      <c r="A46" s="125"/>
      <c r="D46" s="107" t="s">
        <v>71</v>
      </c>
      <c r="E46" s="107" t="s">
        <v>71</v>
      </c>
    </row>
    <row r="47" spans="1:9" ht="13.5" thickTop="1" x14ac:dyDescent="0.2">
      <c r="A47" s="125"/>
    </row>
    <row r="48" spans="1:9" x14ac:dyDescent="0.2">
      <c r="A48" s="125"/>
    </row>
    <row r="49" spans="1:9" x14ac:dyDescent="0.2">
      <c r="A49" s="125"/>
    </row>
    <row r="50" spans="1:9" x14ac:dyDescent="0.2">
      <c r="A50" s="125"/>
    </row>
    <row r="51" spans="1:9" x14ac:dyDescent="0.2">
      <c r="A51" s="125"/>
    </row>
    <row r="52" spans="1:9" x14ac:dyDescent="0.2">
      <c r="A52" s="125"/>
    </row>
    <row r="53" spans="1:9" x14ac:dyDescent="0.2">
      <c r="A53" s="125"/>
    </row>
    <row r="54" spans="1:9" x14ac:dyDescent="0.2">
      <c r="A54" s="125"/>
    </row>
    <row r="55" spans="1:9" x14ac:dyDescent="0.2">
      <c r="A55" s="125"/>
    </row>
    <row r="56" spans="1:9" x14ac:dyDescent="0.2">
      <c r="A56" s="125"/>
    </row>
    <row r="57" spans="1:9" x14ac:dyDescent="0.2">
      <c r="A57" s="125"/>
    </row>
    <row r="58" spans="1:9" x14ac:dyDescent="0.2">
      <c r="A58" s="125"/>
    </row>
    <row r="59" spans="1:9" x14ac:dyDescent="0.2">
      <c r="A59" s="125"/>
    </row>
    <row r="60" spans="1:9" s="107" customFormat="1" x14ac:dyDescent="0.2">
      <c r="A60" s="125"/>
      <c r="I60" s="106"/>
    </row>
    <row r="61" spans="1:9" s="107" customFormat="1" x14ac:dyDescent="0.2">
      <c r="A61" s="125"/>
      <c r="I61" s="106"/>
    </row>
    <row r="62" spans="1:9" s="107" customFormat="1" x14ac:dyDescent="0.2">
      <c r="A62" s="125"/>
      <c r="I62" s="106"/>
    </row>
    <row r="63" spans="1:9" s="107" customFormat="1" x14ac:dyDescent="0.2">
      <c r="A63" s="125"/>
      <c r="I63" s="106"/>
    </row>
    <row r="64" spans="1:9" s="107" customFormat="1" x14ac:dyDescent="0.2">
      <c r="A64" s="125"/>
      <c r="I64" s="106"/>
    </row>
    <row r="65" spans="1:9" s="107" customFormat="1" x14ac:dyDescent="0.2">
      <c r="A65" s="125"/>
      <c r="I65" s="106"/>
    </row>
    <row r="66" spans="1:9" s="107" customFormat="1" x14ac:dyDescent="0.2">
      <c r="A66" s="125"/>
      <c r="I66" s="106"/>
    </row>
    <row r="67" spans="1:9" s="107" customFormat="1" x14ac:dyDescent="0.2">
      <c r="A67" s="125"/>
      <c r="I67" s="106"/>
    </row>
    <row r="68" spans="1:9" s="107" customFormat="1" x14ac:dyDescent="0.2">
      <c r="A68" s="125"/>
      <c r="I68" s="106"/>
    </row>
    <row r="69" spans="1:9" s="107" customFormat="1" x14ac:dyDescent="0.2">
      <c r="A69" s="125"/>
      <c r="I69" s="106"/>
    </row>
    <row r="70" spans="1:9" s="107" customFormat="1" x14ac:dyDescent="0.2">
      <c r="A70" s="125"/>
      <c r="I70" s="106"/>
    </row>
    <row r="71" spans="1:9" s="107" customFormat="1" x14ac:dyDescent="0.2">
      <c r="A71" s="125"/>
      <c r="I71" s="106"/>
    </row>
    <row r="72" spans="1:9" s="107" customFormat="1" x14ac:dyDescent="0.2">
      <c r="A72" s="125"/>
      <c r="I72" s="106"/>
    </row>
    <row r="73" spans="1:9" s="107" customFormat="1" x14ac:dyDescent="0.2">
      <c r="A73" s="125"/>
      <c r="I73" s="106"/>
    </row>
    <row r="74" spans="1:9" s="107" customFormat="1" x14ac:dyDescent="0.2">
      <c r="A74" s="125"/>
      <c r="I74" s="106"/>
    </row>
    <row r="75" spans="1:9" s="107" customFormat="1" x14ac:dyDescent="0.2">
      <c r="A75" s="125"/>
      <c r="I75" s="106"/>
    </row>
    <row r="76" spans="1:9" s="107" customFormat="1" x14ac:dyDescent="0.2">
      <c r="A76" s="125"/>
      <c r="I76" s="106"/>
    </row>
    <row r="77" spans="1:9" s="107" customFormat="1" x14ac:dyDescent="0.2">
      <c r="A77" s="125"/>
      <c r="I77" s="106"/>
    </row>
    <row r="78" spans="1:9" s="107" customFormat="1" x14ac:dyDescent="0.2">
      <c r="A78" s="125"/>
      <c r="I78" s="106"/>
    </row>
    <row r="79" spans="1:9" s="107" customFormat="1" x14ac:dyDescent="0.2">
      <c r="A79" s="125"/>
      <c r="I79" s="106"/>
    </row>
    <row r="80" spans="1:9" s="107" customFormat="1" x14ac:dyDescent="0.2">
      <c r="A80" s="125"/>
      <c r="I80" s="106"/>
    </row>
    <row r="81" spans="1:9" s="107" customFormat="1" x14ac:dyDescent="0.2">
      <c r="A81" s="125"/>
      <c r="I81" s="106"/>
    </row>
    <row r="82" spans="1:9" s="107" customFormat="1" x14ac:dyDescent="0.2">
      <c r="A82" s="125"/>
      <c r="I82" s="106"/>
    </row>
    <row r="83" spans="1:9" s="107" customFormat="1" x14ac:dyDescent="0.2">
      <c r="A83" s="125"/>
      <c r="I83" s="106"/>
    </row>
    <row r="84" spans="1:9" s="107" customFormat="1" x14ac:dyDescent="0.2">
      <c r="A84" s="125"/>
      <c r="I84" s="106"/>
    </row>
    <row r="85" spans="1:9" s="107" customFormat="1" x14ac:dyDescent="0.2">
      <c r="A85" s="125"/>
      <c r="I85" s="106"/>
    </row>
    <row r="86" spans="1:9" s="107" customFormat="1" x14ac:dyDescent="0.2">
      <c r="A86" s="125"/>
      <c r="I86" s="106"/>
    </row>
    <row r="87" spans="1:9" s="107" customFormat="1" x14ac:dyDescent="0.2">
      <c r="A87" s="125"/>
      <c r="I87" s="106"/>
    </row>
    <row r="88" spans="1:9" s="107" customFormat="1" x14ac:dyDescent="0.2">
      <c r="A88" s="125"/>
      <c r="I88" s="106"/>
    </row>
    <row r="89" spans="1:9" s="107" customFormat="1" x14ac:dyDescent="0.2">
      <c r="A89" s="125"/>
      <c r="I89" s="106"/>
    </row>
    <row r="90" spans="1:9" s="107" customFormat="1" x14ac:dyDescent="0.2">
      <c r="A90" s="125"/>
      <c r="I90" s="106"/>
    </row>
    <row r="91" spans="1:9" s="107" customFormat="1" x14ac:dyDescent="0.2">
      <c r="A91" s="125"/>
      <c r="I91" s="106"/>
    </row>
    <row r="92" spans="1:9" s="107" customFormat="1" x14ac:dyDescent="0.2">
      <c r="A92" s="125"/>
      <c r="I92" s="106"/>
    </row>
    <row r="93" spans="1:9" s="107" customFormat="1" x14ac:dyDescent="0.2">
      <c r="A93" s="125"/>
      <c r="I93" s="106"/>
    </row>
    <row r="94" spans="1:9" s="107" customFormat="1" x14ac:dyDescent="0.2">
      <c r="A94" s="125"/>
      <c r="I94" s="106"/>
    </row>
    <row r="95" spans="1:9" s="107" customFormat="1" x14ac:dyDescent="0.2">
      <c r="A95" s="125"/>
      <c r="I95" s="106"/>
    </row>
    <row r="96" spans="1:9" s="107" customFormat="1" x14ac:dyDescent="0.2">
      <c r="A96" s="125"/>
      <c r="I96" s="106"/>
    </row>
    <row r="97" spans="1:9" s="107" customFormat="1" x14ac:dyDescent="0.2">
      <c r="A97" s="125"/>
      <c r="I97" s="106"/>
    </row>
    <row r="98" spans="1:9" s="107" customFormat="1" x14ac:dyDescent="0.2">
      <c r="A98" s="125"/>
      <c r="I98" s="106"/>
    </row>
    <row r="99" spans="1:9" s="107" customFormat="1" x14ac:dyDescent="0.2">
      <c r="A99" s="125"/>
      <c r="I99" s="106"/>
    </row>
    <row r="100" spans="1:9" s="107" customFormat="1" x14ac:dyDescent="0.2">
      <c r="A100" s="125"/>
      <c r="I100" s="106"/>
    </row>
    <row r="101" spans="1:9" s="107" customFormat="1" x14ac:dyDescent="0.2">
      <c r="A101" s="125"/>
      <c r="I101" s="106"/>
    </row>
    <row r="102" spans="1:9" s="107" customFormat="1" x14ac:dyDescent="0.2">
      <c r="A102" s="125"/>
      <c r="I102" s="106"/>
    </row>
    <row r="103" spans="1:9" s="107" customFormat="1" x14ac:dyDescent="0.2">
      <c r="A103" s="125"/>
      <c r="I103" s="106"/>
    </row>
    <row r="104" spans="1:9" s="107" customFormat="1" x14ac:dyDescent="0.2">
      <c r="A104" s="125"/>
      <c r="I104" s="106"/>
    </row>
    <row r="105" spans="1:9" s="107" customFormat="1" x14ac:dyDescent="0.2">
      <c r="A105" s="125"/>
      <c r="I105" s="106"/>
    </row>
    <row r="106" spans="1:9" s="107" customFormat="1" x14ac:dyDescent="0.2">
      <c r="A106" s="125"/>
      <c r="I106" s="106"/>
    </row>
    <row r="107" spans="1:9" s="107" customFormat="1" x14ac:dyDescent="0.2">
      <c r="A107" s="125"/>
      <c r="I107" s="106"/>
    </row>
    <row r="108" spans="1:9" s="107" customFormat="1" x14ac:dyDescent="0.2">
      <c r="A108" s="125"/>
      <c r="I108" s="106"/>
    </row>
    <row r="109" spans="1:9" s="107" customFormat="1" x14ac:dyDescent="0.2">
      <c r="A109" s="125"/>
      <c r="I109" s="106"/>
    </row>
    <row r="110" spans="1:9" s="107" customFormat="1" x14ac:dyDescent="0.2">
      <c r="A110" s="125"/>
      <c r="I110" s="106"/>
    </row>
    <row r="111" spans="1:9" s="107" customFormat="1" x14ac:dyDescent="0.2">
      <c r="A111" s="125"/>
      <c r="I111" s="106"/>
    </row>
    <row r="112" spans="1:9" s="107" customFormat="1" x14ac:dyDescent="0.2">
      <c r="A112" s="125"/>
      <c r="I112" s="106"/>
    </row>
    <row r="113" spans="1:9" s="107" customFormat="1" x14ac:dyDescent="0.2">
      <c r="A113" s="125"/>
      <c r="I113" s="106"/>
    </row>
    <row r="114" spans="1:9" s="107" customFormat="1" x14ac:dyDescent="0.2">
      <c r="A114" s="125"/>
      <c r="I114" s="106"/>
    </row>
    <row r="115" spans="1:9" s="107" customFormat="1" x14ac:dyDescent="0.2">
      <c r="A115" s="125"/>
      <c r="I115" s="106"/>
    </row>
    <row r="116" spans="1:9" s="107" customFormat="1" x14ac:dyDescent="0.2">
      <c r="A116" s="125"/>
      <c r="I116" s="106"/>
    </row>
    <row r="117" spans="1:9" s="107" customFormat="1" x14ac:dyDescent="0.2">
      <c r="A117" s="125"/>
      <c r="I117" s="106"/>
    </row>
    <row r="118" spans="1:9" s="107" customFormat="1" x14ac:dyDescent="0.2">
      <c r="A118" s="125"/>
      <c r="I118" s="106"/>
    </row>
    <row r="119" spans="1:9" s="107" customFormat="1" x14ac:dyDescent="0.2">
      <c r="A119" s="125"/>
      <c r="I119" s="106"/>
    </row>
    <row r="120" spans="1:9" s="107" customFormat="1" x14ac:dyDescent="0.2">
      <c r="A120" s="125"/>
      <c r="I120" s="106"/>
    </row>
    <row r="121" spans="1:9" s="107" customFormat="1" x14ac:dyDescent="0.2">
      <c r="A121" s="125"/>
      <c r="I121" s="106"/>
    </row>
    <row r="122" spans="1:9" s="107" customFormat="1" x14ac:dyDescent="0.2">
      <c r="A122" s="125"/>
      <c r="I122" s="106"/>
    </row>
    <row r="123" spans="1:9" s="107" customFormat="1" x14ac:dyDescent="0.2">
      <c r="A123" s="125"/>
      <c r="I123" s="106"/>
    </row>
    <row r="124" spans="1:9" s="107" customFormat="1" x14ac:dyDescent="0.2">
      <c r="A124" s="125"/>
      <c r="I124" s="106"/>
    </row>
    <row r="125" spans="1:9" s="107" customFormat="1" x14ac:dyDescent="0.2">
      <c r="A125" s="125"/>
      <c r="I125" s="106"/>
    </row>
    <row r="126" spans="1:9" s="107" customFormat="1" x14ac:dyDescent="0.2">
      <c r="A126" s="125"/>
      <c r="I126" s="106"/>
    </row>
    <row r="127" spans="1:9" s="107" customFormat="1" x14ac:dyDescent="0.2">
      <c r="A127" s="125"/>
      <c r="I127" s="106"/>
    </row>
    <row r="128" spans="1:9" s="107" customFormat="1" x14ac:dyDescent="0.2">
      <c r="A128" s="125"/>
      <c r="I128" s="106"/>
    </row>
    <row r="129" spans="1:9" s="107" customFormat="1" x14ac:dyDescent="0.2">
      <c r="A129" s="125"/>
      <c r="I129" s="106"/>
    </row>
    <row r="130" spans="1:9" s="107" customFormat="1" x14ac:dyDescent="0.2">
      <c r="A130" s="125"/>
      <c r="I130" s="106"/>
    </row>
    <row r="131" spans="1:9" s="107" customFormat="1" x14ac:dyDescent="0.2">
      <c r="A131" s="125"/>
      <c r="I131" s="106"/>
    </row>
    <row r="132" spans="1:9" s="107" customFormat="1" x14ac:dyDescent="0.2">
      <c r="A132" s="125"/>
      <c r="I132" s="106"/>
    </row>
    <row r="133" spans="1:9" s="107" customFormat="1" x14ac:dyDescent="0.2">
      <c r="A133" s="125"/>
      <c r="I133" s="106"/>
    </row>
    <row r="134" spans="1:9" s="107" customFormat="1" x14ac:dyDescent="0.2">
      <c r="A134" s="125"/>
      <c r="I134" s="106"/>
    </row>
    <row r="135" spans="1:9" s="107" customFormat="1" x14ac:dyDescent="0.2">
      <c r="A135" s="125"/>
      <c r="I135" s="106"/>
    </row>
    <row r="136" spans="1:9" s="107" customFormat="1" x14ac:dyDescent="0.2">
      <c r="A136" s="125"/>
      <c r="I136" s="106"/>
    </row>
    <row r="137" spans="1:9" s="107" customFormat="1" x14ac:dyDescent="0.2">
      <c r="A137" s="125"/>
      <c r="I137" s="106"/>
    </row>
    <row r="138" spans="1:9" s="107" customFormat="1" x14ac:dyDescent="0.2">
      <c r="A138" s="125"/>
      <c r="I138" s="106"/>
    </row>
    <row r="139" spans="1:9" s="107" customFormat="1" x14ac:dyDescent="0.2">
      <c r="A139" s="125"/>
      <c r="I139" s="106"/>
    </row>
    <row r="140" spans="1:9" s="107" customFormat="1" x14ac:dyDescent="0.2">
      <c r="A140" s="125"/>
      <c r="I140" s="106"/>
    </row>
    <row r="141" spans="1:9" s="107" customFormat="1" x14ac:dyDescent="0.2">
      <c r="A141" s="125"/>
      <c r="I141" s="106"/>
    </row>
    <row r="142" spans="1:9" s="107" customFormat="1" x14ac:dyDescent="0.2">
      <c r="A142" s="125"/>
      <c r="I142" s="106"/>
    </row>
    <row r="143" spans="1:9" s="107" customFormat="1" x14ac:dyDescent="0.2">
      <c r="A143" s="125"/>
      <c r="I143" s="106"/>
    </row>
    <row r="144" spans="1:9" s="107" customFormat="1" x14ac:dyDescent="0.2">
      <c r="A144" s="125"/>
      <c r="I144" s="106"/>
    </row>
    <row r="145" spans="1:9" s="107" customFormat="1" x14ac:dyDescent="0.2">
      <c r="A145" s="125"/>
      <c r="I145" s="106"/>
    </row>
    <row r="146" spans="1:9" s="107" customFormat="1" x14ac:dyDescent="0.2">
      <c r="A146" s="125"/>
      <c r="I146" s="106"/>
    </row>
    <row r="147" spans="1:9" s="107" customFormat="1" x14ac:dyDescent="0.2">
      <c r="A147" s="125"/>
      <c r="I147" s="106"/>
    </row>
    <row r="148" spans="1:9" s="107" customFormat="1" x14ac:dyDescent="0.2">
      <c r="A148" s="125"/>
      <c r="I148" s="106"/>
    </row>
    <row r="149" spans="1:9" s="107" customFormat="1" x14ac:dyDescent="0.2">
      <c r="A149" s="125"/>
      <c r="I149" s="106"/>
    </row>
    <row r="150" spans="1:9" s="107" customFormat="1" x14ac:dyDescent="0.2">
      <c r="A150" s="125"/>
      <c r="I150" s="106"/>
    </row>
    <row r="151" spans="1:9" s="107" customFormat="1" x14ac:dyDescent="0.2">
      <c r="A151" s="125"/>
      <c r="I151" s="106"/>
    </row>
    <row r="152" spans="1:9" s="107" customFormat="1" x14ac:dyDescent="0.2">
      <c r="A152" s="125"/>
      <c r="I152" s="106"/>
    </row>
    <row r="153" spans="1:9" s="107" customFormat="1" x14ac:dyDescent="0.2">
      <c r="A153" s="125"/>
      <c r="I153" s="106"/>
    </row>
    <row r="154" spans="1:9" s="107" customFormat="1" x14ac:dyDescent="0.2">
      <c r="A154" s="125"/>
      <c r="I154" s="106"/>
    </row>
    <row r="155" spans="1:9" s="107" customFormat="1" x14ac:dyDescent="0.2">
      <c r="A155" s="125"/>
      <c r="I155" s="106"/>
    </row>
    <row r="156" spans="1:9" s="107" customFormat="1" x14ac:dyDescent="0.2">
      <c r="A156" s="125"/>
      <c r="I156" s="106"/>
    </row>
    <row r="157" spans="1:9" s="107" customFormat="1" x14ac:dyDescent="0.2">
      <c r="A157" s="125"/>
      <c r="I157" s="106"/>
    </row>
    <row r="158" spans="1:9" s="107" customFormat="1" x14ac:dyDescent="0.2">
      <c r="A158" s="125"/>
      <c r="I158" s="106"/>
    </row>
    <row r="159" spans="1:9" s="107" customFormat="1" x14ac:dyDescent="0.2">
      <c r="A159" s="125"/>
      <c r="I159" s="106"/>
    </row>
    <row r="160" spans="1:9" s="107" customFormat="1" x14ac:dyDescent="0.2">
      <c r="A160" s="125"/>
      <c r="I160" s="106"/>
    </row>
    <row r="161" spans="1:9" s="107" customFormat="1" x14ac:dyDescent="0.2">
      <c r="A161" s="125"/>
      <c r="I161" s="106"/>
    </row>
    <row r="162" spans="1:9" s="107" customFormat="1" x14ac:dyDescent="0.2">
      <c r="A162" s="125"/>
      <c r="I162" s="106"/>
    </row>
    <row r="163" spans="1:9" s="107" customFormat="1" x14ac:dyDescent="0.2">
      <c r="A163" s="125"/>
      <c r="I163" s="106"/>
    </row>
    <row r="164" spans="1:9" s="107" customFormat="1" x14ac:dyDescent="0.2">
      <c r="A164" s="125"/>
      <c r="I164" s="106"/>
    </row>
    <row r="165" spans="1:9" s="107" customFormat="1" x14ac:dyDescent="0.2">
      <c r="A165" s="125"/>
      <c r="I165" s="106"/>
    </row>
    <row r="166" spans="1:9" s="107" customFormat="1" x14ac:dyDescent="0.2">
      <c r="A166" s="125"/>
      <c r="I166" s="106"/>
    </row>
    <row r="167" spans="1:9" s="107" customFormat="1" x14ac:dyDescent="0.2">
      <c r="A167" s="125"/>
      <c r="I167" s="106"/>
    </row>
    <row r="168" spans="1:9" s="107" customFormat="1" x14ac:dyDescent="0.2">
      <c r="A168" s="125"/>
      <c r="I168" s="106"/>
    </row>
    <row r="169" spans="1:9" s="107" customFormat="1" x14ac:dyDescent="0.2">
      <c r="A169" s="125"/>
      <c r="I169" s="106"/>
    </row>
    <row r="170" spans="1:9" s="107" customFormat="1" x14ac:dyDescent="0.2">
      <c r="A170" s="125"/>
      <c r="I170" s="106"/>
    </row>
    <row r="171" spans="1:9" s="107" customFormat="1" x14ac:dyDescent="0.2">
      <c r="A171" s="125"/>
      <c r="I171" s="106"/>
    </row>
    <row r="172" spans="1:9" s="107" customFormat="1" x14ac:dyDescent="0.2">
      <c r="A172" s="125"/>
      <c r="I172" s="106"/>
    </row>
    <row r="173" spans="1:9" s="107" customFormat="1" x14ac:dyDescent="0.2">
      <c r="A173" s="125"/>
      <c r="I173" s="106"/>
    </row>
    <row r="174" spans="1:9" s="107" customFormat="1" x14ac:dyDescent="0.2">
      <c r="A174" s="125"/>
      <c r="I174" s="106"/>
    </row>
    <row r="175" spans="1:9" s="107" customFormat="1" x14ac:dyDescent="0.2">
      <c r="A175" s="125"/>
      <c r="I175" s="106"/>
    </row>
    <row r="176" spans="1:9" s="107" customFormat="1" x14ac:dyDescent="0.2">
      <c r="A176" s="125"/>
      <c r="I176" s="106"/>
    </row>
    <row r="177" spans="1:9" s="107" customFormat="1" x14ac:dyDescent="0.2">
      <c r="A177" s="125"/>
      <c r="I177" s="106"/>
    </row>
    <row r="178" spans="1:9" s="107" customFormat="1" x14ac:dyDescent="0.2">
      <c r="A178" s="125"/>
      <c r="I178" s="106"/>
    </row>
    <row r="179" spans="1:9" s="107" customFormat="1" x14ac:dyDescent="0.2">
      <c r="A179" s="125"/>
      <c r="I179" s="106"/>
    </row>
    <row r="180" spans="1:9" s="107" customFormat="1" x14ac:dyDescent="0.2">
      <c r="A180" s="125"/>
      <c r="I180" s="106"/>
    </row>
    <row r="181" spans="1:9" s="107" customFormat="1" x14ac:dyDescent="0.2">
      <c r="A181" s="125"/>
      <c r="I181" s="106"/>
    </row>
    <row r="182" spans="1:9" s="107" customFormat="1" x14ac:dyDescent="0.2">
      <c r="A182" s="125"/>
      <c r="I182" s="106"/>
    </row>
    <row r="183" spans="1:9" s="107" customFormat="1" x14ac:dyDescent="0.2">
      <c r="A183" s="125"/>
      <c r="I183" s="106"/>
    </row>
    <row r="184" spans="1:9" s="107" customFormat="1" x14ac:dyDescent="0.2">
      <c r="A184" s="125"/>
      <c r="I184" s="106"/>
    </row>
    <row r="185" spans="1:9" s="107" customFormat="1" x14ac:dyDescent="0.2">
      <c r="A185" s="125"/>
      <c r="I185" s="106"/>
    </row>
    <row r="186" spans="1:9" s="107" customFormat="1" x14ac:dyDescent="0.2">
      <c r="A186" s="125"/>
      <c r="I186" s="106"/>
    </row>
    <row r="187" spans="1:9" s="107" customFormat="1" x14ac:dyDescent="0.2">
      <c r="A187" s="125"/>
      <c r="I187" s="106"/>
    </row>
    <row r="188" spans="1:9" s="107" customFormat="1" x14ac:dyDescent="0.2">
      <c r="A188" s="125"/>
      <c r="I188" s="106"/>
    </row>
    <row r="189" spans="1:9" s="107" customFormat="1" x14ac:dyDescent="0.2">
      <c r="A189" s="125"/>
      <c r="I189" s="106"/>
    </row>
    <row r="190" spans="1:9" s="107" customFormat="1" x14ac:dyDescent="0.2">
      <c r="A190" s="125"/>
      <c r="I190" s="106"/>
    </row>
    <row r="191" spans="1:9" s="107" customFormat="1" x14ac:dyDescent="0.2">
      <c r="A191" s="125"/>
      <c r="I191" s="106"/>
    </row>
    <row r="192" spans="1:9" s="107" customFormat="1" x14ac:dyDescent="0.2">
      <c r="A192" s="125"/>
      <c r="I192" s="106"/>
    </row>
    <row r="193" spans="1:9" s="107" customFormat="1" x14ac:dyDescent="0.2">
      <c r="A193" s="125"/>
      <c r="I193" s="106"/>
    </row>
    <row r="194" spans="1:9" s="107" customFormat="1" x14ac:dyDescent="0.2">
      <c r="A194" s="125"/>
      <c r="I194" s="106"/>
    </row>
    <row r="195" spans="1:9" s="107" customFormat="1" x14ac:dyDescent="0.2">
      <c r="A195" s="125"/>
      <c r="I195" s="106"/>
    </row>
    <row r="196" spans="1:9" s="107" customFormat="1" x14ac:dyDescent="0.2">
      <c r="A196" s="125"/>
      <c r="I196" s="106"/>
    </row>
    <row r="197" spans="1:9" s="107" customFormat="1" x14ac:dyDescent="0.2">
      <c r="A197" s="125"/>
      <c r="I197" s="106"/>
    </row>
    <row r="198" spans="1:9" s="107" customFormat="1" x14ac:dyDescent="0.2">
      <c r="A198" s="125"/>
      <c r="I198" s="106"/>
    </row>
    <row r="199" spans="1:9" s="107" customFormat="1" x14ac:dyDescent="0.2">
      <c r="A199" s="125"/>
      <c r="I199" s="106"/>
    </row>
    <row r="200" spans="1:9" s="107" customFormat="1" x14ac:dyDescent="0.2">
      <c r="A200" s="125"/>
      <c r="I200" s="106"/>
    </row>
    <row r="201" spans="1:9" s="107" customFormat="1" x14ac:dyDescent="0.2">
      <c r="A201" s="125"/>
      <c r="I201" s="106"/>
    </row>
    <row r="202" spans="1:9" s="107" customFormat="1" x14ac:dyDescent="0.2">
      <c r="A202" s="125"/>
      <c r="I202" s="106"/>
    </row>
    <row r="203" spans="1:9" s="107" customFormat="1" x14ac:dyDescent="0.2">
      <c r="A203" s="125"/>
      <c r="I203" s="106"/>
    </row>
    <row r="204" spans="1:9" s="107" customFormat="1" x14ac:dyDescent="0.2">
      <c r="A204" s="125"/>
      <c r="I204" s="106"/>
    </row>
    <row r="205" spans="1:9" s="107" customFormat="1" x14ac:dyDescent="0.2">
      <c r="A205" s="125"/>
      <c r="I205" s="106"/>
    </row>
    <row r="206" spans="1:9" s="107" customFormat="1" x14ac:dyDescent="0.2">
      <c r="A206" s="125"/>
      <c r="I206" s="106"/>
    </row>
    <row r="207" spans="1:9" s="107" customFormat="1" x14ac:dyDescent="0.2">
      <c r="A207" s="125"/>
      <c r="I207" s="106"/>
    </row>
    <row r="208" spans="1:9" s="107" customFormat="1" x14ac:dyDescent="0.2">
      <c r="A208" s="125"/>
      <c r="I208" s="106"/>
    </row>
    <row r="209" spans="1:9" s="107" customFormat="1" x14ac:dyDescent="0.2">
      <c r="A209" s="125"/>
      <c r="I209" s="106"/>
    </row>
    <row r="210" spans="1:9" s="107" customFormat="1" x14ac:dyDescent="0.2">
      <c r="A210" s="125"/>
      <c r="I210" s="106"/>
    </row>
    <row r="211" spans="1:9" s="107" customFormat="1" x14ac:dyDescent="0.2">
      <c r="A211" s="125"/>
      <c r="I211" s="106"/>
    </row>
    <row r="212" spans="1:9" s="107" customFormat="1" x14ac:dyDescent="0.2">
      <c r="A212" s="125"/>
      <c r="I212" s="106"/>
    </row>
    <row r="213" spans="1:9" s="107" customFormat="1" x14ac:dyDescent="0.2">
      <c r="A213" s="125"/>
      <c r="I213" s="106"/>
    </row>
    <row r="214" spans="1:9" s="107" customFormat="1" x14ac:dyDescent="0.2">
      <c r="A214" s="125"/>
      <c r="I214" s="106"/>
    </row>
    <row r="215" spans="1:9" s="107" customFormat="1" x14ac:dyDescent="0.2">
      <c r="A215" s="125"/>
      <c r="I215" s="106"/>
    </row>
    <row r="216" spans="1:9" s="107" customFormat="1" x14ac:dyDescent="0.2">
      <c r="A216" s="125"/>
      <c r="I216" s="106"/>
    </row>
    <row r="217" spans="1:9" s="107" customFormat="1" x14ac:dyDescent="0.2">
      <c r="A217" s="125"/>
      <c r="I217" s="106"/>
    </row>
    <row r="218" spans="1:9" s="107" customFormat="1" x14ac:dyDescent="0.2">
      <c r="A218" s="125"/>
      <c r="I218" s="106"/>
    </row>
    <row r="219" spans="1:9" s="107" customFormat="1" x14ac:dyDescent="0.2">
      <c r="A219" s="125"/>
      <c r="I219" s="106"/>
    </row>
    <row r="220" spans="1:9" s="107" customFormat="1" x14ac:dyDescent="0.2">
      <c r="A220" s="125"/>
      <c r="I220" s="106"/>
    </row>
    <row r="221" spans="1:9" s="107" customFormat="1" x14ac:dyDescent="0.2">
      <c r="A221" s="125"/>
      <c r="I221" s="106"/>
    </row>
    <row r="222" spans="1:9" s="107" customFormat="1" x14ac:dyDescent="0.2">
      <c r="A222" s="125"/>
      <c r="I222" s="106"/>
    </row>
    <row r="223" spans="1:9" s="107" customFormat="1" x14ac:dyDescent="0.2">
      <c r="A223" s="125"/>
      <c r="I223" s="106"/>
    </row>
    <row r="224" spans="1:9" s="107" customFormat="1" x14ac:dyDescent="0.2">
      <c r="A224" s="125"/>
      <c r="I224" s="106"/>
    </row>
    <row r="225" spans="1:9" s="107" customFormat="1" x14ac:dyDescent="0.2">
      <c r="A225" s="125"/>
      <c r="I225" s="106"/>
    </row>
    <row r="226" spans="1:9" s="107" customFormat="1" x14ac:dyDescent="0.2">
      <c r="A226" s="125"/>
      <c r="I226" s="106"/>
    </row>
    <row r="227" spans="1:9" s="107" customFormat="1" x14ac:dyDescent="0.2">
      <c r="A227" s="125"/>
      <c r="I227" s="106"/>
    </row>
    <row r="228" spans="1:9" s="107" customFormat="1" x14ac:dyDescent="0.2">
      <c r="A228" s="125"/>
      <c r="I228" s="106"/>
    </row>
    <row r="229" spans="1:9" s="107" customFormat="1" x14ac:dyDescent="0.2">
      <c r="A229" s="125"/>
      <c r="I229" s="106"/>
    </row>
    <row r="230" spans="1:9" s="107" customFormat="1" x14ac:dyDescent="0.2">
      <c r="A230" s="125"/>
      <c r="I230" s="106"/>
    </row>
    <row r="231" spans="1:9" s="107" customFormat="1" x14ac:dyDescent="0.2">
      <c r="A231" s="125"/>
      <c r="I231" s="106"/>
    </row>
    <row r="232" spans="1:9" s="107" customFormat="1" x14ac:dyDescent="0.2">
      <c r="A232" s="125"/>
      <c r="I232" s="106"/>
    </row>
    <row r="233" spans="1:9" s="107" customFormat="1" x14ac:dyDescent="0.2">
      <c r="A233" s="125"/>
      <c r="I233" s="106"/>
    </row>
    <row r="234" spans="1:9" s="107" customFormat="1" x14ac:dyDescent="0.2">
      <c r="A234" s="125"/>
      <c r="I234" s="106"/>
    </row>
    <row r="235" spans="1:9" s="107" customFormat="1" x14ac:dyDescent="0.2">
      <c r="A235" s="125"/>
      <c r="I235" s="106"/>
    </row>
    <row r="236" spans="1:9" s="107" customFormat="1" x14ac:dyDescent="0.2">
      <c r="A236" s="125"/>
      <c r="I236" s="106"/>
    </row>
    <row r="237" spans="1:9" s="107" customFormat="1" x14ac:dyDescent="0.2">
      <c r="A237" s="125"/>
      <c r="I237" s="106"/>
    </row>
    <row r="238" spans="1:9" s="107" customFormat="1" x14ac:dyDescent="0.2">
      <c r="A238" s="125"/>
      <c r="I238" s="106"/>
    </row>
    <row r="239" spans="1:9" s="107" customFormat="1" x14ac:dyDescent="0.2">
      <c r="A239" s="125"/>
      <c r="I239" s="106"/>
    </row>
    <row r="240" spans="1:9" s="107" customFormat="1" x14ac:dyDescent="0.2">
      <c r="A240" s="125"/>
      <c r="I240" s="106"/>
    </row>
    <row r="241" spans="1:9" s="107" customFormat="1" x14ac:dyDescent="0.2">
      <c r="A241" s="125"/>
      <c r="I241" s="106"/>
    </row>
    <row r="242" spans="1:9" s="107" customFormat="1" x14ac:dyDescent="0.2">
      <c r="A242" s="125"/>
      <c r="I242" s="106"/>
    </row>
    <row r="243" spans="1:9" s="107" customFormat="1" x14ac:dyDescent="0.2">
      <c r="A243" s="125"/>
      <c r="I243" s="106"/>
    </row>
    <row r="244" spans="1:9" s="107" customFormat="1" x14ac:dyDescent="0.2">
      <c r="A244" s="125"/>
      <c r="I244" s="106"/>
    </row>
    <row r="245" spans="1:9" s="107" customFormat="1" x14ac:dyDescent="0.2">
      <c r="A245" s="125"/>
      <c r="I245" s="106"/>
    </row>
    <row r="246" spans="1:9" s="107" customFormat="1" x14ac:dyDescent="0.2">
      <c r="A246" s="125"/>
      <c r="I246" s="106"/>
    </row>
    <row r="247" spans="1:9" s="107" customFormat="1" x14ac:dyDescent="0.2">
      <c r="A247" s="125"/>
      <c r="I247" s="106"/>
    </row>
    <row r="248" spans="1:9" s="107" customFormat="1" x14ac:dyDescent="0.2">
      <c r="A248" s="125"/>
      <c r="I248" s="106"/>
    </row>
    <row r="249" spans="1:9" s="107" customFormat="1" x14ac:dyDescent="0.2">
      <c r="A249" s="125"/>
      <c r="I249" s="106"/>
    </row>
    <row r="250" spans="1:9" s="107" customFormat="1" x14ac:dyDescent="0.2">
      <c r="A250" s="125"/>
      <c r="I250" s="106"/>
    </row>
    <row r="251" spans="1:9" s="107" customFormat="1" x14ac:dyDescent="0.2">
      <c r="A251" s="125"/>
      <c r="I251" s="106"/>
    </row>
    <row r="252" spans="1:9" s="107" customFormat="1" x14ac:dyDescent="0.2">
      <c r="A252" s="125"/>
      <c r="I252" s="106"/>
    </row>
    <row r="253" spans="1:9" s="107" customFormat="1" x14ac:dyDescent="0.2">
      <c r="A253" s="125"/>
      <c r="I253" s="106"/>
    </row>
    <row r="254" spans="1:9" s="107" customFormat="1" x14ac:dyDescent="0.2">
      <c r="A254" s="125"/>
      <c r="I254" s="106"/>
    </row>
    <row r="255" spans="1:9" s="107" customFormat="1" x14ac:dyDescent="0.2">
      <c r="A255" s="125"/>
      <c r="I255" s="106"/>
    </row>
    <row r="256" spans="1:9" s="107" customFormat="1" x14ac:dyDescent="0.2">
      <c r="A256" s="125"/>
      <c r="I256" s="106"/>
    </row>
    <row r="257" spans="1:9" s="107" customFormat="1" x14ac:dyDescent="0.2">
      <c r="A257" s="125"/>
      <c r="I257" s="106"/>
    </row>
    <row r="258" spans="1:9" s="107" customFormat="1" x14ac:dyDescent="0.2">
      <c r="A258" s="125"/>
      <c r="I258" s="106"/>
    </row>
    <row r="259" spans="1:9" s="107" customFormat="1" x14ac:dyDescent="0.2">
      <c r="A259" s="125"/>
      <c r="I259" s="106"/>
    </row>
    <row r="260" spans="1:9" s="107" customFormat="1" x14ac:dyDescent="0.2">
      <c r="A260" s="125"/>
      <c r="I260" s="106"/>
    </row>
    <row r="261" spans="1:9" s="107" customFormat="1" x14ac:dyDescent="0.2">
      <c r="A261" s="125"/>
      <c r="I261" s="106"/>
    </row>
    <row r="262" spans="1:9" s="107" customFormat="1" x14ac:dyDescent="0.2">
      <c r="A262" s="125"/>
      <c r="I262" s="106"/>
    </row>
    <row r="263" spans="1:9" s="107" customFormat="1" x14ac:dyDescent="0.2">
      <c r="A263" s="125"/>
      <c r="I263" s="106"/>
    </row>
    <row r="264" spans="1:9" s="107" customFormat="1" x14ac:dyDescent="0.2">
      <c r="A264" s="125"/>
      <c r="I264" s="106"/>
    </row>
    <row r="265" spans="1:9" s="107" customFormat="1" x14ac:dyDescent="0.2">
      <c r="A265" s="125"/>
      <c r="I265" s="106"/>
    </row>
    <row r="266" spans="1:9" s="107" customFormat="1" x14ac:dyDescent="0.2">
      <c r="A266" s="125"/>
      <c r="I266" s="106"/>
    </row>
    <row r="267" spans="1:9" s="107" customFormat="1" x14ac:dyDescent="0.2">
      <c r="A267" s="125"/>
      <c r="I267" s="106"/>
    </row>
    <row r="268" spans="1:9" s="107" customFormat="1" x14ac:dyDescent="0.2">
      <c r="A268" s="125"/>
      <c r="I268" s="106"/>
    </row>
    <row r="269" spans="1:9" s="107" customFormat="1" x14ac:dyDescent="0.2">
      <c r="A269" s="125"/>
      <c r="I269" s="106"/>
    </row>
    <row r="270" spans="1:9" s="107" customFormat="1" x14ac:dyDescent="0.2">
      <c r="A270" s="125"/>
      <c r="I270" s="106"/>
    </row>
    <row r="271" spans="1:9" s="107" customFormat="1" x14ac:dyDescent="0.2">
      <c r="A271" s="125"/>
      <c r="I271" s="106"/>
    </row>
    <row r="272" spans="1:9" s="107" customFormat="1" x14ac:dyDescent="0.2">
      <c r="A272" s="125"/>
      <c r="I272" s="106"/>
    </row>
    <row r="273" spans="1:9" s="107" customFormat="1" x14ac:dyDescent="0.2">
      <c r="A273" s="125"/>
      <c r="I273" s="106"/>
    </row>
    <row r="274" spans="1:9" s="107" customFormat="1" x14ac:dyDescent="0.2">
      <c r="A274" s="125"/>
      <c r="I274" s="106"/>
    </row>
    <row r="275" spans="1:9" s="107" customFormat="1" x14ac:dyDescent="0.2">
      <c r="A275" s="125"/>
      <c r="I275" s="106"/>
    </row>
    <row r="276" spans="1:9" s="107" customFormat="1" x14ac:dyDescent="0.2">
      <c r="A276" s="125"/>
      <c r="I276" s="106"/>
    </row>
    <row r="277" spans="1:9" s="107" customFormat="1" x14ac:dyDescent="0.2">
      <c r="A277" s="125"/>
      <c r="I277" s="106"/>
    </row>
    <row r="278" spans="1:9" s="107" customFormat="1" x14ac:dyDescent="0.2">
      <c r="A278" s="125"/>
      <c r="I278" s="106"/>
    </row>
    <row r="279" spans="1:9" s="107" customFormat="1" x14ac:dyDescent="0.2">
      <c r="A279" s="125"/>
      <c r="I279" s="106"/>
    </row>
    <row r="280" spans="1:9" s="107" customFormat="1" x14ac:dyDescent="0.2">
      <c r="A280" s="125"/>
      <c r="I280" s="106"/>
    </row>
    <row r="281" spans="1:9" s="107" customFormat="1" x14ac:dyDescent="0.2">
      <c r="A281" s="125"/>
      <c r="I281" s="106"/>
    </row>
    <row r="282" spans="1:9" s="107" customFormat="1" x14ac:dyDescent="0.2">
      <c r="A282" s="125"/>
      <c r="I282" s="106"/>
    </row>
    <row r="283" spans="1:9" s="107" customFormat="1" x14ac:dyDescent="0.2">
      <c r="A283" s="125"/>
      <c r="I283" s="106"/>
    </row>
    <row r="284" spans="1:9" s="107" customFormat="1" x14ac:dyDescent="0.2">
      <c r="A284" s="125"/>
      <c r="I284" s="106"/>
    </row>
    <row r="285" spans="1:9" s="107" customFormat="1" x14ac:dyDescent="0.2">
      <c r="A285" s="125"/>
      <c r="I285" s="106"/>
    </row>
    <row r="286" spans="1:9" s="107" customFormat="1" x14ac:dyDescent="0.2">
      <c r="A286" s="125"/>
      <c r="I286" s="106"/>
    </row>
    <row r="287" spans="1:9" s="107" customFormat="1" x14ac:dyDescent="0.2">
      <c r="A287" s="125"/>
      <c r="I287" s="106"/>
    </row>
    <row r="288" spans="1:9" s="107" customFormat="1" x14ac:dyDescent="0.2">
      <c r="A288" s="125"/>
      <c r="I288" s="106"/>
    </row>
    <row r="289" spans="1:9" s="107" customFormat="1" x14ac:dyDescent="0.2">
      <c r="A289" s="125"/>
      <c r="I289" s="106"/>
    </row>
    <row r="290" spans="1:9" s="107" customFormat="1" x14ac:dyDescent="0.2">
      <c r="A290" s="125"/>
      <c r="I290" s="106"/>
    </row>
    <row r="291" spans="1:9" s="107" customFormat="1" x14ac:dyDescent="0.2">
      <c r="A291" s="125"/>
      <c r="I291" s="106"/>
    </row>
    <row r="292" spans="1:9" s="107" customFormat="1" x14ac:dyDescent="0.2">
      <c r="A292" s="125"/>
      <c r="I292" s="106"/>
    </row>
    <row r="293" spans="1:9" s="107" customFormat="1" x14ac:dyDescent="0.2">
      <c r="A293" s="125"/>
      <c r="I293" s="106"/>
    </row>
    <row r="294" spans="1:9" s="107" customFormat="1" x14ac:dyDescent="0.2">
      <c r="A294" s="125"/>
      <c r="I294" s="106"/>
    </row>
    <row r="295" spans="1:9" s="107" customFormat="1" x14ac:dyDescent="0.2">
      <c r="A295" s="125"/>
      <c r="I295" s="106"/>
    </row>
    <row r="296" spans="1:9" s="107" customFormat="1" x14ac:dyDescent="0.2">
      <c r="A296" s="125"/>
      <c r="I296" s="106"/>
    </row>
    <row r="297" spans="1:9" s="107" customFormat="1" x14ac:dyDescent="0.2">
      <c r="A297" s="125"/>
      <c r="I297" s="106"/>
    </row>
    <row r="298" spans="1:9" s="107" customFormat="1" x14ac:dyDescent="0.2">
      <c r="A298" s="125"/>
      <c r="I298" s="106"/>
    </row>
    <row r="299" spans="1:9" s="107" customFormat="1" x14ac:dyDescent="0.2">
      <c r="A299" s="125"/>
      <c r="I299" s="106"/>
    </row>
    <row r="300" spans="1:9" s="107" customFormat="1" x14ac:dyDescent="0.2">
      <c r="A300" s="125"/>
      <c r="I300" s="106"/>
    </row>
    <row r="301" spans="1:9" s="107" customFormat="1" x14ac:dyDescent="0.2">
      <c r="A301" s="125"/>
      <c r="I301" s="106"/>
    </row>
    <row r="302" spans="1:9" s="107" customFormat="1" x14ac:dyDescent="0.2">
      <c r="A302" s="125"/>
      <c r="I302" s="106"/>
    </row>
    <row r="303" spans="1:9" s="107" customFormat="1" x14ac:dyDescent="0.2">
      <c r="A303" s="125"/>
      <c r="I303" s="106"/>
    </row>
    <row r="304" spans="1:9" s="107" customFormat="1" x14ac:dyDescent="0.2">
      <c r="A304" s="125"/>
      <c r="I304" s="106"/>
    </row>
    <row r="305" spans="1:9" s="107" customFormat="1" x14ac:dyDescent="0.2">
      <c r="A305" s="125"/>
      <c r="I305" s="106"/>
    </row>
    <row r="306" spans="1:9" s="107" customFormat="1" x14ac:dyDescent="0.2">
      <c r="A306" s="125"/>
      <c r="I306" s="106"/>
    </row>
    <row r="307" spans="1:9" s="107" customFormat="1" x14ac:dyDescent="0.2">
      <c r="A307" s="125"/>
      <c r="I307" s="106"/>
    </row>
    <row r="308" spans="1:9" s="107" customFormat="1" x14ac:dyDescent="0.2">
      <c r="A308" s="125"/>
      <c r="I308" s="106"/>
    </row>
    <row r="309" spans="1:9" s="107" customFormat="1" x14ac:dyDescent="0.2">
      <c r="A309" s="125"/>
      <c r="I309" s="106"/>
    </row>
    <row r="310" spans="1:9" s="107" customFormat="1" x14ac:dyDescent="0.2">
      <c r="A310" s="125"/>
      <c r="I310" s="106"/>
    </row>
    <row r="311" spans="1:9" s="107" customFormat="1" x14ac:dyDescent="0.2">
      <c r="A311" s="125"/>
      <c r="I311" s="106"/>
    </row>
    <row r="312" spans="1:9" s="107" customFormat="1" x14ac:dyDescent="0.2">
      <c r="A312" s="125"/>
      <c r="I312" s="106"/>
    </row>
    <row r="313" spans="1:9" s="107" customFormat="1" x14ac:dyDescent="0.2">
      <c r="A313" s="125"/>
      <c r="I313" s="106"/>
    </row>
    <row r="314" spans="1:9" s="107" customFormat="1" x14ac:dyDescent="0.2">
      <c r="A314" s="125"/>
      <c r="I314" s="106"/>
    </row>
    <row r="315" spans="1:9" s="107" customFormat="1" x14ac:dyDescent="0.2">
      <c r="A315" s="125"/>
      <c r="I315" s="106"/>
    </row>
    <row r="316" spans="1:9" s="107" customFormat="1" x14ac:dyDescent="0.2">
      <c r="A316" s="125"/>
      <c r="I316" s="106"/>
    </row>
    <row r="317" spans="1:9" s="107" customFormat="1" x14ac:dyDescent="0.2">
      <c r="A317" s="125"/>
      <c r="I317" s="106"/>
    </row>
    <row r="318" spans="1:9" s="107" customFormat="1" x14ac:dyDescent="0.2">
      <c r="A318" s="125"/>
      <c r="I318" s="106"/>
    </row>
    <row r="319" spans="1:9" s="107" customFormat="1" x14ac:dyDescent="0.2">
      <c r="A319" s="125"/>
      <c r="I319" s="106"/>
    </row>
    <row r="320" spans="1:9" s="107" customFormat="1" x14ac:dyDescent="0.2">
      <c r="A320" s="125"/>
      <c r="I320" s="106"/>
    </row>
    <row r="321" spans="1:9" s="107" customFormat="1" x14ac:dyDescent="0.2">
      <c r="A321" s="125"/>
      <c r="I321" s="106"/>
    </row>
    <row r="322" spans="1:9" s="107" customFormat="1" x14ac:dyDescent="0.2">
      <c r="A322" s="125"/>
      <c r="I322" s="106"/>
    </row>
    <row r="323" spans="1:9" s="107" customFormat="1" x14ac:dyDescent="0.2">
      <c r="A323" s="125"/>
      <c r="I323" s="106"/>
    </row>
    <row r="324" spans="1:9" s="107" customFormat="1" x14ac:dyDescent="0.2">
      <c r="A324" s="125"/>
      <c r="I324" s="106"/>
    </row>
    <row r="325" spans="1:9" s="107" customFormat="1" x14ac:dyDescent="0.2">
      <c r="A325" s="125"/>
      <c r="I325" s="106"/>
    </row>
    <row r="326" spans="1:9" s="107" customFormat="1" x14ac:dyDescent="0.2">
      <c r="A326" s="125"/>
      <c r="I326" s="106"/>
    </row>
    <row r="327" spans="1:9" s="107" customFormat="1" x14ac:dyDescent="0.2">
      <c r="A327" s="125"/>
      <c r="I327" s="106"/>
    </row>
    <row r="328" spans="1:9" s="107" customFormat="1" x14ac:dyDescent="0.2">
      <c r="A328" s="125"/>
      <c r="I328" s="106"/>
    </row>
    <row r="329" spans="1:9" s="107" customFormat="1" x14ac:dyDescent="0.2">
      <c r="A329" s="125"/>
      <c r="I329" s="106"/>
    </row>
    <row r="330" spans="1:9" s="107" customFormat="1" x14ac:dyDescent="0.2">
      <c r="A330" s="125"/>
      <c r="I330" s="106"/>
    </row>
    <row r="331" spans="1:9" s="107" customFormat="1" x14ac:dyDescent="0.2">
      <c r="A331" s="125"/>
      <c r="I331" s="106"/>
    </row>
    <row r="332" spans="1:9" s="107" customFormat="1" x14ac:dyDescent="0.2">
      <c r="A332" s="125"/>
      <c r="I332" s="106"/>
    </row>
    <row r="333" spans="1:9" s="107" customFormat="1" x14ac:dyDescent="0.2">
      <c r="A333" s="125"/>
      <c r="I333" s="106"/>
    </row>
    <row r="334" spans="1:9" s="107" customFormat="1" x14ac:dyDescent="0.2">
      <c r="A334" s="125"/>
      <c r="I334" s="106"/>
    </row>
    <row r="335" spans="1:9" s="107" customFormat="1" x14ac:dyDescent="0.2">
      <c r="A335" s="125"/>
      <c r="I335" s="106"/>
    </row>
    <row r="336" spans="1:9" s="107" customFormat="1" x14ac:dyDescent="0.2">
      <c r="A336" s="125"/>
      <c r="I336" s="106"/>
    </row>
    <row r="337" spans="1:9" s="107" customFormat="1" x14ac:dyDescent="0.2">
      <c r="A337" s="125"/>
      <c r="I337" s="106"/>
    </row>
    <row r="338" spans="1:9" s="107" customFormat="1" x14ac:dyDescent="0.2">
      <c r="A338" s="125"/>
      <c r="I338" s="106"/>
    </row>
    <row r="339" spans="1:9" s="107" customFormat="1" x14ac:dyDescent="0.2">
      <c r="A339" s="125"/>
      <c r="I339" s="106"/>
    </row>
    <row r="340" spans="1:9" s="107" customFormat="1" x14ac:dyDescent="0.2">
      <c r="A340" s="125"/>
      <c r="I340" s="106"/>
    </row>
    <row r="341" spans="1:9" s="107" customFormat="1" x14ac:dyDescent="0.2">
      <c r="A341" s="125"/>
      <c r="I341" s="106"/>
    </row>
    <row r="342" spans="1:9" s="107" customFormat="1" x14ac:dyDescent="0.2">
      <c r="A342" s="125"/>
      <c r="I342" s="106"/>
    </row>
    <row r="343" spans="1:9" s="107" customFormat="1" x14ac:dyDescent="0.2">
      <c r="A343" s="125"/>
      <c r="I343" s="106"/>
    </row>
    <row r="344" spans="1:9" s="107" customFormat="1" x14ac:dyDescent="0.2">
      <c r="A344" s="125"/>
      <c r="I344" s="106"/>
    </row>
    <row r="345" spans="1:9" s="107" customFormat="1" x14ac:dyDescent="0.2">
      <c r="A345" s="125"/>
      <c r="I345" s="106"/>
    </row>
    <row r="346" spans="1:9" s="107" customFormat="1" x14ac:dyDescent="0.2">
      <c r="A346" s="125"/>
      <c r="I346" s="106"/>
    </row>
    <row r="347" spans="1:9" s="107" customFormat="1" x14ac:dyDescent="0.2">
      <c r="A347" s="125"/>
      <c r="I347" s="106"/>
    </row>
    <row r="348" spans="1:9" s="107" customFormat="1" x14ac:dyDescent="0.2">
      <c r="A348" s="125"/>
      <c r="I348" s="106"/>
    </row>
    <row r="349" spans="1:9" s="107" customFormat="1" x14ac:dyDescent="0.2">
      <c r="A349" s="125"/>
      <c r="I349" s="106"/>
    </row>
    <row r="350" spans="1:9" s="107" customFormat="1" x14ac:dyDescent="0.2">
      <c r="A350" s="125"/>
      <c r="I350" s="106"/>
    </row>
    <row r="351" spans="1:9" s="107" customFormat="1" x14ac:dyDescent="0.2">
      <c r="A351" s="125"/>
      <c r="I351" s="106"/>
    </row>
    <row r="352" spans="1:9" s="107" customFormat="1" x14ac:dyDescent="0.2">
      <c r="A352" s="125"/>
      <c r="I352" s="106"/>
    </row>
    <row r="353" spans="1:9" s="107" customFormat="1" x14ac:dyDescent="0.2">
      <c r="A353" s="125"/>
      <c r="I353" s="106"/>
    </row>
    <row r="354" spans="1:9" s="107" customFormat="1" x14ac:dyDescent="0.2">
      <c r="A354" s="125"/>
      <c r="I354" s="106"/>
    </row>
    <row r="355" spans="1:9" s="107" customFormat="1" x14ac:dyDescent="0.2">
      <c r="A355" s="125"/>
      <c r="I355" s="106"/>
    </row>
    <row r="356" spans="1:9" s="107" customFormat="1" x14ac:dyDescent="0.2">
      <c r="A356" s="125"/>
      <c r="I356" s="106"/>
    </row>
    <row r="357" spans="1:9" s="107" customFormat="1" x14ac:dyDescent="0.2">
      <c r="A357" s="125"/>
      <c r="I357" s="106"/>
    </row>
    <row r="358" spans="1:9" s="107" customFormat="1" x14ac:dyDescent="0.2">
      <c r="A358" s="125"/>
      <c r="I358" s="106"/>
    </row>
    <row r="359" spans="1:9" s="107" customFormat="1" x14ac:dyDescent="0.2">
      <c r="A359" s="125"/>
      <c r="I359" s="106"/>
    </row>
    <row r="360" spans="1:9" s="107" customFormat="1" x14ac:dyDescent="0.2">
      <c r="A360" s="125"/>
      <c r="I360" s="106"/>
    </row>
    <row r="361" spans="1:9" s="107" customFormat="1" x14ac:dyDescent="0.2">
      <c r="A361" s="125"/>
      <c r="I361" s="106"/>
    </row>
    <row r="362" spans="1:9" s="107" customFormat="1" x14ac:dyDescent="0.2">
      <c r="A362" s="125"/>
      <c r="I362" s="106"/>
    </row>
    <row r="363" spans="1:9" s="107" customFormat="1" x14ac:dyDescent="0.2">
      <c r="A363" s="125"/>
      <c r="I363" s="106"/>
    </row>
    <row r="364" spans="1:9" s="107" customFormat="1" x14ac:dyDescent="0.2">
      <c r="A364" s="125"/>
      <c r="I364" s="106"/>
    </row>
    <row r="365" spans="1:9" s="107" customFormat="1" x14ac:dyDescent="0.2">
      <c r="A365" s="125"/>
      <c r="I365" s="106"/>
    </row>
    <row r="366" spans="1:9" s="107" customFormat="1" x14ac:dyDescent="0.2">
      <c r="A366" s="125"/>
      <c r="I366" s="106"/>
    </row>
    <row r="367" spans="1:9" s="107" customFormat="1" x14ac:dyDescent="0.2">
      <c r="A367" s="125"/>
      <c r="I367" s="106"/>
    </row>
    <row r="368" spans="1:9" s="107" customFormat="1" x14ac:dyDescent="0.2">
      <c r="A368" s="125"/>
      <c r="I368" s="106"/>
    </row>
    <row r="369" spans="1:9" s="107" customFormat="1" x14ac:dyDescent="0.2">
      <c r="A369" s="125"/>
      <c r="I369" s="106"/>
    </row>
    <row r="370" spans="1:9" s="107" customFormat="1" x14ac:dyDescent="0.2">
      <c r="A370" s="125"/>
      <c r="I370" s="106"/>
    </row>
    <row r="371" spans="1:9" s="107" customFormat="1" x14ac:dyDescent="0.2">
      <c r="A371" s="125"/>
      <c r="I371" s="106"/>
    </row>
    <row r="372" spans="1:9" s="107" customFormat="1" x14ac:dyDescent="0.2">
      <c r="A372" s="125"/>
      <c r="I372" s="106"/>
    </row>
    <row r="373" spans="1:9" s="107" customFormat="1" x14ac:dyDescent="0.2">
      <c r="A373" s="125"/>
      <c r="I373" s="106"/>
    </row>
    <row r="374" spans="1:9" s="107" customFormat="1" x14ac:dyDescent="0.2">
      <c r="A374" s="125"/>
      <c r="I374" s="106"/>
    </row>
    <row r="375" spans="1:9" s="107" customFormat="1" x14ac:dyDescent="0.2">
      <c r="A375" s="125"/>
      <c r="I375" s="106"/>
    </row>
    <row r="376" spans="1:9" s="107" customFormat="1" x14ac:dyDescent="0.2">
      <c r="A376" s="125"/>
      <c r="I376" s="106"/>
    </row>
    <row r="377" spans="1:9" s="107" customFormat="1" x14ac:dyDescent="0.2">
      <c r="A377" s="125"/>
      <c r="I377" s="106"/>
    </row>
    <row r="378" spans="1:9" s="107" customFormat="1" x14ac:dyDescent="0.2">
      <c r="A378" s="125"/>
      <c r="I378" s="106"/>
    </row>
    <row r="379" spans="1:9" s="107" customFormat="1" x14ac:dyDescent="0.2">
      <c r="A379" s="125"/>
      <c r="I379" s="106"/>
    </row>
    <row r="380" spans="1:9" s="107" customFormat="1" x14ac:dyDescent="0.2">
      <c r="A380" s="125"/>
      <c r="I380" s="106"/>
    </row>
    <row r="381" spans="1:9" s="107" customFormat="1" x14ac:dyDescent="0.2">
      <c r="A381" s="125"/>
      <c r="I381" s="106"/>
    </row>
    <row r="382" spans="1:9" s="107" customFormat="1" x14ac:dyDescent="0.2">
      <c r="A382" s="125"/>
      <c r="I382" s="106"/>
    </row>
    <row r="383" spans="1:9" s="107" customFormat="1" x14ac:dyDescent="0.2">
      <c r="A383" s="125"/>
      <c r="I383" s="106"/>
    </row>
    <row r="384" spans="1:9" s="107" customFormat="1" x14ac:dyDescent="0.2">
      <c r="A384" s="125"/>
      <c r="I384" s="106"/>
    </row>
    <row r="385" spans="1:9" s="107" customFormat="1" x14ac:dyDescent="0.2">
      <c r="A385" s="125"/>
      <c r="I385" s="106"/>
    </row>
    <row r="386" spans="1:9" s="107" customFormat="1" x14ac:dyDescent="0.2">
      <c r="A386" s="125"/>
      <c r="I386" s="106"/>
    </row>
    <row r="387" spans="1:9" s="107" customFormat="1" x14ac:dyDescent="0.2">
      <c r="A387" s="125"/>
      <c r="I387" s="106"/>
    </row>
    <row r="388" spans="1:9" s="107" customFormat="1" x14ac:dyDescent="0.2">
      <c r="A388" s="125"/>
      <c r="I388" s="106"/>
    </row>
    <row r="389" spans="1:9" s="107" customFormat="1" x14ac:dyDescent="0.2">
      <c r="A389" s="125"/>
      <c r="I389" s="106"/>
    </row>
    <row r="390" spans="1:9" s="107" customFormat="1" x14ac:dyDescent="0.2">
      <c r="A390" s="125"/>
      <c r="I390" s="106"/>
    </row>
    <row r="391" spans="1:9" s="107" customFormat="1" x14ac:dyDescent="0.2">
      <c r="A391" s="125"/>
      <c r="I391" s="106"/>
    </row>
    <row r="392" spans="1:9" s="107" customFormat="1" x14ac:dyDescent="0.2">
      <c r="A392" s="125"/>
      <c r="I392" s="106"/>
    </row>
    <row r="393" spans="1:9" s="107" customFormat="1" x14ac:dyDescent="0.2">
      <c r="A393" s="125"/>
      <c r="I393" s="106"/>
    </row>
    <row r="394" spans="1:9" s="107" customFormat="1" x14ac:dyDescent="0.2">
      <c r="A394" s="125"/>
      <c r="I394" s="106"/>
    </row>
    <row r="395" spans="1:9" s="107" customFormat="1" x14ac:dyDescent="0.2">
      <c r="A395" s="125"/>
      <c r="I395" s="106"/>
    </row>
    <row r="396" spans="1:9" s="107" customFormat="1" x14ac:dyDescent="0.2">
      <c r="A396" s="125"/>
      <c r="I396" s="106"/>
    </row>
    <row r="397" spans="1:9" s="107" customFormat="1" x14ac:dyDescent="0.2">
      <c r="A397" s="125"/>
      <c r="I397" s="106"/>
    </row>
    <row r="398" spans="1:9" s="107" customFormat="1" x14ac:dyDescent="0.2">
      <c r="A398" s="125"/>
      <c r="I398" s="106"/>
    </row>
    <row r="399" spans="1:9" s="107" customFormat="1" x14ac:dyDescent="0.2">
      <c r="A399" s="125"/>
      <c r="I399" s="106"/>
    </row>
    <row r="400" spans="1:9" s="107" customFormat="1" x14ac:dyDescent="0.2">
      <c r="A400" s="125"/>
      <c r="I400" s="106"/>
    </row>
    <row r="401" spans="1:9" s="107" customFormat="1" x14ac:dyDescent="0.2">
      <c r="A401" s="125"/>
      <c r="I401" s="106"/>
    </row>
    <row r="402" spans="1:9" s="107" customFormat="1" x14ac:dyDescent="0.2">
      <c r="A402" s="125"/>
      <c r="I402" s="106"/>
    </row>
    <row r="403" spans="1:9" s="107" customFormat="1" x14ac:dyDescent="0.2">
      <c r="A403" s="125"/>
      <c r="I403" s="106"/>
    </row>
    <row r="404" spans="1:9" s="107" customFormat="1" x14ac:dyDescent="0.2">
      <c r="A404" s="125"/>
      <c r="I404" s="106"/>
    </row>
    <row r="405" spans="1:9" s="107" customFormat="1" x14ac:dyDescent="0.2">
      <c r="A405" s="125"/>
      <c r="I405" s="106"/>
    </row>
    <row r="406" spans="1:9" s="107" customFormat="1" x14ac:dyDescent="0.2">
      <c r="A406" s="125"/>
      <c r="I406" s="106"/>
    </row>
    <row r="407" spans="1:9" s="107" customFormat="1" x14ac:dyDescent="0.2">
      <c r="A407" s="125"/>
      <c r="I407" s="106"/>
    </row>
    <row r="408" spans="1:9" s="107" customFormat="1" x14ac:dyDescent="0.2">
      <c r="A408" s="125"/>
      <c r="I408" s="106"/>
    </row>
    <row r="409" spans="1:9" s="107" customFormat="1" x14ac:dyDescent="0.2">
      <c r="A409" s="125"/>
      <c r="I409" s="106"/>
    </row>
    <row r="410" spans="1:9" s="107" customFormat="1" x14ac:dyDescent="0.2">
      <c r="A410" s="125"/>
      <c r="I410" s="106"/>
    </row>
    <row r="411" spans="1:9" s="107" customFormat="1" x14ac:dyDescent="0.2">
      <c r="A411" s="125"/>
      <c r="I411" s="106"/>
    </row>
    <row r="412" spans="1:9" s="107" customFormat="1" x14ac:dyDescent="0.2">
      <c r="A412" s="125"/>
      <c r="I412" s="106"/>
    </row>
    <row r="413" spans="1:9" s="107" customFormat="1" x14ac:dyDescent="0.2">
      <c r="A413" s="125"/>
      <c r="I413" s="106"/>
    </row>
    <row r="414" spans="1:9" s="107" customFormat="1" x14ac:dyDescent="0.2">
      <c r="A414" s="125"/>
      <c r="I414" s="106"/>
    </row>
    <row r="415" spans="1:9" s="107" customFormat="1" x14ac:dyDescent="0.2">
      <c r="A415" s="125"/>
      <c r="I415" s="106"/>
    </row>
    <row r="416" spans="1:9" s="107" customFormat="1" x14ac:dyDescent="0.2">
      <c r="A416" s="125"/>
      <c r="I416" s="106"/>
    </row>
    <row r="417" spans="1:9" s="107" customFormat="1" x14ac:dyDescent="0.2">
      <c r="A417" s="125"/>
      <c r="I417" s="106"/>
    </row>
    <row r="418" spans="1:9" s="107" customFormat="1" x14ac:dyDescent="0.2">
      <c r="A418" s="125"/>
      <c r="I418" s="106"/>
    </row>
    <row r="419" spans="1:9" s="107" customFormat="1" x14ac:dyDescent="0.2">
      <c r="A419" s="125"/>
      <c r="I419" s="106"/>
    </row>
    <row r="420" spans="1:9" s="107" customFormat="1" x14ac:dyDescent="0.2">
      <c r="A420" s="125"/>
      <c r="I420" s="106"/>
    </row>
    <row r="421" spans="1:9" s="107" customFormat="1" x14ac:dyDescent="0.2">
      <c r="A421" s="125"/>
      <c r="I421" s="106"/>
    </row>
    <row r="422" spans="1:9" s="107" customFormat="1" x14ac:dyDescent="0.2">
      <c r="A422" s="125"/>
      <c r="I422" s="106"/>
    </row>
    <row r="423" spans="1:9" s="107" customFormat="1" x14ac:dyDescent="0.2">
      <c r="A423" s="125"/>
      <c r="I423" s="106"/>
    </row>
    <row r="424" spans="1:9" s="107" customFormat="1" x14ac:dyDescent="0.2">
      <c r="A424" s="125"/>
      <c r="I424" s="106"/>
    </row>
    <row r="425" spans="1:9" s="107" customFormat="1" x14ac:dyDescent="0.2">
      <c r="A425" s="125"/>
      <c r="I425" s="106"/>
    </row>
    <row r="426" spans="1:9" s="107" customFormat="1" x14ac:dyDescent="0.2">
      <c r="A426" s="125"/>
      <c r="I426" s="106"/>
    </row>
    <row r="427" spans="1:9" s="107" customFormat="1" x14ac:dyDescent="0.2">
      <c r="A427" s="125"/>
      <c r="I427" s="106"/>
    </row>
    <row r="428" spans="1:9" s="107" customFormat="1" x14ac:dyDescent="0.2">
      <c r="A428" s="125"/>
      <c r="I428" s="106"/>
    </row>
    <row r="429" spans="1:9" s="107" customFormat="1" x14ac:dyDescent="0.2">
      <c r="A429" s="125"/>
      <c r="I429" s="106"/>
    </row>
    <row r="430" spans="1:9" s="107" customFormat="1" x14ac:dyDescent="0.2">
      <c r="A430" s="125"/>
      <c r="I430" s="106"/>
    </row>
    <row r="431" spans="1:9" s="107" customFormat="1" x14ac:dyDescent="0.2">
      <c r="A431" s="125"/>
      <c r="I431" s="106"/>
    </row>
    <row r="432" spans="1:9" s="107" customFormat="1" x14ac:dyDescent="0.2">
      <c r="A432" s="125"/>
      <c r="I432" s="106"/>
    </row>
    <row r="433" spans="1:9" s="107" customFormat="1" x14ac:dyDescent="0.2">
      <c r="A433" s="125"/>
      <c r="I433" s="106"/>
    </row>
    <row r="434" spans="1:9" s="107" customFormat="1" x14ac:dyDescent="0.2">
      <c r="A434" s="125"/>
      <c r="I434" s="106"/>
    </row>
    <row r="435" spans="1:9" s="107" customFormat="1" x14ac:dyDescent="0.2">
      <c r="A435" s="125"/>
      <c r="I435" s="106"/>
    </row>
    <row r="436" spans="1:9" s="107" customFormat="1" x14ac:dyDescent="0.2">
      <c r="A436" s="125"/>
      <c r="I436" s="106"/>
    </row>
    <row r="437" spans="1:9" s="107" customFormat="1" x14ac:dyDescent="0.2">
      <c r="A437" s="125"/>
      <c r="I437" s="106"/>
    </row>
    <row r="438" spans="1:9" s="107" customFormat="1" x14ac:dyDescent="0.2">
      <c r="A438" s="125"/>
      <c r="I438" s="106"/>
    </row>
    <row r="439" spans="1:9" s="107" customFormat="1" x14ac:dyDescent="0.2">
      <c r="A439" s="125"/>
      <c r="I439" s="106"/>
    </row>
    <row r="440" spans="1:9" s="107" customFormat="1" x14ac:dyDescent="0.2">
      <c r="A440" s="125"/>
      <c r="I440" s="106"/>
    </row>
    <row r="441" spans="1:9" s="107" customFormat="1" x14ac:dyDescent="0.2">
      <c r="A441" s="125"/>
      <c r="I441" s="106"/>
    </row>
    <row r="442" spans="1:9" s="107" customFormat="1" x14ac:dyDescent="0.2">
      <c r="A442" s="125"/>
      <c r="I442" s="106"/>
    </row>
    <row r="443" spans="1:9" s="107" customFormat="1" x14ac:dyDescent="0.2">
      <c r="A443" s="125"/>
      <c r="I443" s="106"/>
    </row>
    <row r="444" spans="1:9" s="107" customFormat="1" x14ac:dyDescent="0.2">
      <c r="A444" s="125"/>
      <c r="I444" s="106"/>
    </row>
    <row r="445" spans="1:9" s="107" customFormat="1" x14ac:dyDescent="0.2">
      <c r="A445" s="125"/>
      <c r="I445" s="106"/>
    </row>
    <row r="446" spans="1:9" s="107" customFormat="1" x14ac:dyDescent="0.2">
      <c r="A446" s="125"/>
      <c r="I446" s="106"/>
    </row>
    <row r="447" spans="1:9" s="107" customFormat="1" x14ac:dyDescent="0.2">
      <c r="A447" s="125"/>
      <c r="I447" s="106"/>
    </row>
    <row r="448" spans="1:9" s="107" customFormat="1" x14ac:dyDescent="0.2">
      <c r="A448" s="125"/>
      <c r="I448" s="106"/>
    </row>
    <row r="449" spans="1:9" s="107" customFormat="1" x14ac:dyDescent="0.2">
      <c r="A449" s="125"/>
      <c r="I449" s="106"/>
    </row>
    <row r="450" spans="1:9" s="107" customFormat="1" x14ac:dyDescent="0.2">
      <c r="A450" s="125"/>
      <c r="I450" s="106"/>
    </row>
    <row r="451" spans="1:9" s="107" customFormat="1" x14ac:dyDescent="0.2">
      <c r="A451" s="125"/>
      <c r="I451" s="106"/>
    </row>
    <row r="452" spans="1:9" s="107" customFormat="1" x14ac:dyDescent="0.2">
      <c r="A452" s="125"/>
      <c r="I452" s="106"/>
    </row>
    <row r="453" spans="1:9" s="107" customFormat="1" x14ac:dyDescent="0.2">
      <c r="A453" s="125"/>
      <c r="I453" s="106"/>
    </row>
    <row r="454" spans="1:9" s="107" customFormat="1" x14ac:dyDescent="0.2">
      <c r="A454" s="125"/>
      <c r="I454" s="106"/>
    </row>
    <row r="455" spans="1:9" s="107" customFormat="1" x14ac:dyDescent="0.2">
      <c r="A455" s="125"/>
      <c r="I455" s="106"/>
    </row>
    <row r="456" spans="1:9" s="107" customFormat="1" x14ac:dyDescent="0.2">
      <c r="A456" s="125"/>
      <c r="I456" s="106"/>
    </row>
    <row r="457" spans="1:9" s="107" customFormat="1" x14ac:dyDescent="0.2">
      <c r="A457" s="125"/>
      <c r="I457" s="106"/>
    </row>
    <row r="458" spans="1:9" s="107" customFormat="1" x14ac:dyDescent="0.2">
      <c r="A458" s="125"/>
      <c r="I458" s="106"/>
    </row>
    <row r="459" spans="1:9" s="107" customFormat="1" x14ac:dyDescent="0.2">
      <c r="A459" s="125"/>
      <c r="I459" s="106"/>
    </row>
    <row r="460" spans="1:9" s="107" customFormat="1" x14ac:dyDescent="0.2">
      <c r="A460" s="125"/>
      <c r="I460" s="106"/>
    </row>
    <row r="461" spans="1:9" s="107" customFormat="1" x14ac:dyDescent="0.2">
      <c r="A461" s="125"/>
      <c r="I461" s="106"/>
    </row>
    <row r="462" spans="1:9" s="107" customFormat="1" x14ac:dyDescent="0.2">
      <c r="A462" s="125"/>
      <c r="I462" s="106"/>
    </row>
    <row r="463" spans="1:9" s="107" customFormat="1" x14ac:dyDescent="0.2">
      <c r="A463" s="125"/>
      <c r="I463" s="106"/>
    </row>
    <row r="464" spans="1:9" s="107" customFormat="1" x14ac:dyDescent="0.2">
      <c r="A464" s="125"/>
      <c r="I464" s="106"/>
    </row>
    <row r="465" spans="1:9" s="107" customFormat="1" x14ac:dyDescent="0.2">
      <c r="A465" s="125"/>
      <c r="I465" s="106"/>
    </row>
    <row r="466" spans="1:9" s="107" customFormat="1" x14ac:dyDescent="0.2">
      <c r="A466" s="125"/>
      <c r="I466" s="106"/>
    </row>
    <row r="467" spans="1:9" s="107" customFormat="1" x14ac:dyDescent="0.2">
      <c r="A467" s="125"/>
      <c r="I467" s="106"/>
    </row>
    <row r="468" spans="1:9" s="107" customFormat="1" x14ac:dyDescent="0.2">
      <c r="A468" s="125"/>
      <c r="I468" s="106"/>
    </row>
    <row r="469" spans="1:9" s="107" customFormat="1" x14ac:dyDescent="0.2">
      <c r="A469" s="125"/>
      <c r="I469" s="106"/>
    </row>
    <row r="470" spans="1:9" s="107" customFormat="1" x14ac:dyDescent="0.2">
      <c r="A470" s="125"/>
      <c r="I470" s="106"/>
    </row>
    <row r="471" spans="1:9" s="107" customFormat="1" x14ac:dyDescent="0.2">
      <c r="A471" s="125"/>
      <c r="I471" s="106"/>
    </row>
    <row r="472" spans="1:9" s="107" customFormat="1" x14ac:dyDescent="0.2">
      <c r="A472" s="125"/>
      <c r="I472" s="106"/>
    </row>
    <row r="473" spans="1:9" s="107" customFormat="1" x14ac:dyDescent="0.2">
      <c r="A473" s="125"/>
      <c r="I473" s="106"/>
    </row>
    <row r="474" spans="1:9" s="107" customFormat="1" x14ac:dyDescent="0.2">
      <c r="A474" s="125"/>
      <c r="I474" s="106"/>
    </row>
    <row r="475" spans="1:9" s="107" customFormat="1" x14ac:dyDescent="0.2">
      <c r="A475" s="125"/>
      <c r="I475" s="106"/>
    </row>
    <row r="476" spans="1:9" s="107" customFormat="1" x14ac:dyDescent="0.2">
      <c r="A476" s="125"/>
      <c r="I476" s="106"/>
    </row>
    <row r="477" spans="1:9" s="107" customFormat="1" x14ac:dyDescent="0.2">
      <c r="A477" s="125"/>
      <c r="I477" s="106"/>
    </row>
    <row r="478" spans="1:9" s="107" customFormat="1" x14ac:dyDescent="0.2">
      <c r="A478" s="125"/>
      <c r="I478" s="106"/>
    </row>
    <row r="479" spans="1:9" s="107" customFormat="1" x14ac:dyDescent="0.2">
      <c r="A479" s="125"/>
      <c r="I479" s="106"/>
    </row>
    <row r="480" spans="1:9" s="107" customFormat="1" x14ac:dyDescent="0.2">
      <c r="A480" s="125"/>
      <c r="I480" s="106"/>
    </row>
    <row r="481" spans="1:9" s="107" customFormat="1" x14ac:dyDescent="0.2">
      <c r="A481" s="125"/>
      <c r="I481" s="106"/>
    </row>
    <row r="482" spans="1:9" s="107" customFormat="1" x14ac:dyDescent="0.2">
      <c r="A482" s="125"/>
      <c r="I482" s="106"/>
    </row>
    <row r="483" spans="1:9" s="107" customFormat="1" x14ac:dyDescent="0.2">
      <c r="A483" s="125"/>
      <c r="I483" s="106"/>
    </row>
    <row r="484" spans="1:9" s="107" customFormat="1" x14ac:dyDescent="0.2">
      <c r="A484" s="125"/>
      <c r="I484" s="106"/>
    </row>
    <row r="485" spans="1:9" s="107" customFormat="1" x14ac:dyDescent="0.2">
      <c r="A485" s="125"/>
      <c r="I485" s="106"/>
    </row>
    <row r="486" spans="1:9" s="107" customFormat="1" x14ac:dyDescent="0.2">
      <c r="A486" s="125"/>
      <c r="I486" s="106"/>
    </row>
    <row r="487" spans="1:9" s="107" customFormat="1" x14ac:dyDescent="0.2">
      <c r="A487" s="125"/>
      <c r="I487" s="106"/>
    </row>
    <row r="488" spans="1:9" s="107" customFormat="1" x14ac:dyDescent="0.2">
      <c r="A488" s="125"/>
      <c r="I488" s="106"/>
    </row>
    <row r="489" spans="1:9" s="107" customFormat="1" x14ac:dyDescent="0.2">
      <c r="A489" s="125"/>
      <c r="I489" s="106"/>
    </row>
    <row r="490" spans="1:9" s="107" customFormat="1" x14ac:dyDescent="0.2">
      <c r="A490" s="125"/>
      <c r="I490" s="106"/>
    </row>
    <row r="491" spans="1:9" s="107" customFormat="1" x14ac:dyDescent="0.2">
      <c r="A491" s="125"/>
      <c r="I491" s="106"/>
    </row>
    <row r="492" spans="1:9" s="107" customFormat="1" x14ac:dyDescent="0.2">
      <c r="A492" s="125"/>
      <c r="I492" s="106"/>
    </row>
    <row r="493" spans="1:9" s="107" customFormat="1" x14ac:dyDescent="0.2">
      <c r="A493" s="125"/>
      <c r="I493" s="106"/>
    </row>
    <row r="494" spans="1:9" s="107" customFormat="1" x14ac:dyDescent="0.2">
      <c r="A494" s="125"/>
      <c r="I494" s="106"/>
    </row>
    <row r="495" spans="1:9" s="107" customFormat="1" x14ac:dyDescent="0.2">
      <c r="A495" s="125"/>
      <c r="I495" s="106"/>
    </row>
    <row r="496" spans="1:9" s="107" customFormat="1" x14ac:dyDescent="0.2">
      <c r="A496" s="125"/>
      <c r="I496" s="106"/>
    </row>
    <row r="497" spans="1:9" s="107" customFormat="1" x14ac:dyDescent="0.2">
      <c r="A497" s="125"/>
      <c r="I497" s="106"/>
    </row>
    <row r="498" spans="1:9" s="107" customFormat="1" x14ac:dyDescent="0.2">
      <c r="A498" s="125"/>
      <c r="I498" s="106"/>
    </row>
    <row r="499" spans="1:9" s="107" customFormat="1" x14ac:dyDescent="0.2">
      <c r="A499" s="125"/>
      <c r="I499" s="106"/>
    </row>
    <row r="500" spans="1:9" s="107" customFormat="1" x14ac:dyDescent="0.2">
      <c r="A500" s="125"/>
      <c r="I500" s="106"/>
    </row>
    <row r="501" spans="1:9" s="107" customFormat="1" x14ac:dyDescent="0.2">
      <c r="A501" s="125"/>
      <c r="I501" s="106"/>
    </row>
    <row r="502" spans="1:9" s="107" customFormat="1" x14ac:dyDescent="0.2">
      <c r="A502" s="125"/>
      <c r="I502" s="106"/>
    </row>
    <row r="503" spans="1:9" s="107" customFormat="1" x14ac:dyDescent="0.2">
      <c r="A503" s="125"/>
      <c r="I503" s="106"/>
    </row>
    <row r="504" spans="1:9" s="107" customFormat="1" x14ac:dyDescent="0.2">
      <c r="A504" s="125"/>
      <c r="I504" s="106"/>
    </row>
    <row r="505" spans="1:9" s="107" customFormat="1" x14ac:dyDescent="0.2">
      <c r="A505" s="125"/>
      <c r="I505" s="106"/>
    </row>
    <row r="506" spans="1:9" s="107" customFormat="1" x14ac:dyDescent="0.2">
      <c r="A506" s="125"/>
      <c r="I506" s="106"/>
    </row>
    <row r="507" spans="1:9" s="107" customFormat="1" x14ac:dyDescent="0.2">
      <c r="A507" s="125"/>
      <c r="I507" s="106"/>
    </row>
    <row r="508" spans="1:9" s="107" customFormat="1" x14ac:dyDescent="0.2">
      <c r="A508" s="125"/>
      <c r="I508" s="106"/>
    </row>
    <row r="509" spans="1:9" s="107" customFormat="1" x14ac:dyDescent="0.2">
      <c r="A509" s="125"/>
      <c r="I509" s="106"/>
    </row>
    <row r="510" spans="1:9" s="107" customFormat="1" x14ac:dyDescent="0.2">
      <c r="A510" s="125"/>
      <c r="I510" s="106"/>
    </row>
    <row r="511" spans="1:9" s="107" customFormat="1" x14ac:dyDescent="0.2">
      <c r="A511" s="125"/>
      <c r="I511" s="106"/>
    </row>
    <row r="512" spans="1:9" s="107" customFormat="1" x14ac:dyDescent="0.2">
      <c r="A512" s="125"/>
      <c r="I512" s="106"/>
    </row>
    <row r="513" spans="1:9" s="107" customFormat="1" x14ac:dyDescent="0.2">
      <c r="A513" s="125"/>
      <c r="I513" s="106"/>
    </row>
    <row r="514" spans="1:9" s="107" customFormat="1" x14ac:dyDescent="0.2">
      <c r="A514" s="125"/>
      <c r="I514" s="106"/>
    </row>
    <row r="515" spans="1:9" s="107" customFormat="1" x14ac:dyDescent="0.2">
      <c r="A515" s="125"/>
      <c r="I515" s="106"/>
    </row>
    <row r="516" spans="1:9" s="107" customFormat="1" x14ac:dyDescent="0.2">
      <c r="A516" s="125"/>
      <c r="I516" s="106"/>
    </row>
    <row r="517" spans="1:9" s="107" customFormat="1" x14ac:dyDescent="0.2">
      <c r="A517" s="125"/>
      <c r="I517" s="106"/>
    </row>
    <row r="518" spans="1:9" s="107" customFormat="1" x14ac:dyDescent="0.2">
      <c r="A518" s="125"/>
      <c r="I518" s="106"/>
    </row>
    <row r="519" spans="1:9" s="107" customFormat="1" x14ac:dyDescent="0.2">
      <c r="A519" s="125"/>
      <c r="I519" s="106"/>
    </row>
    <row r="520" spans="1:9" s="107" customFormat="1" x14ac:dyDescent="0.2">
      <c r="A520" s="125"/>
      <c r="I520" s="106"/>
    </row>
    <row r="521" spans="1:9" s="107" customFormat="1" x14ac:dyDescent="0.2">
      <c r="A521" s="125"/>
      <c r="I521" s="106"/>
    </row>
    <row r="522" spans="1:9" s="107" customFormat="1" x14ac:dyDescent="0.2">
      <c r="A522" s="125"/>
      <c r="I522" s="106"/>
    </row>
    <row r="523" spans="1:9" s="107" customFormat="1" x14ac:dyDescent="0.2">
      <c r="A523" s="125"/>
      <c r="I523" s="106"/>
    </row>
    <row r="524" spans="1:9" s="107" customFormat="1" x14ac:dyDescent="0.2">
      <c r="A524" s="125"/>
      <c r="I524" s="106"/>
    </row>
    <row r="525" spans="1:9" s="107" customFormat="1" x14ac:dyDescent="0.2">
      <c r="A525" s="125"/>
      <c r="I525" s="106"/>
    </row>
    <row r="526" spans="1:9" s="107" customFormat="1" x14ac:dyDescent="0.2">
      <c r="A526" s="125"/>
      <c r="I526" s="106"/>
    </row>
    <row r="527" spans="1:9" s="107" customFormat="1" x14ac:dyDescent="0.2">
      <c r="A527" s="125"/>
      <c r="I527" s="106"/>
    </row>
    <row r="528" spans="1:9" s="107" customFormat="1" x14ac:dyDescent="0.2">
      <c r="A528" s="125"/>
      <c r="I528" s="106"/>
    </row>
    <row r="529" spans="1:9" s="107" customFormat="1" x14ac:dyDescent="0.2">
      <c r="A529" s="125"/>
      <c r="I529" s="106"/>
    </row>
    <row r="530" spans="1:9" s="107" customFormat="1" x14ac:dyDescent="0.2">
      <c r="A530" s="125"/>
      <c r="I530" s="106"/>
    </row>
    <row r="531" spans="1:9" s="107" customFormat="1" x14ac:dyDescent="0.2">
      <c r="A531" s="125"/>
      <c r="I531" s="106"/>
    </row>
    <row r="532" spans="1:9" s="107" customFormat="1" x14ac:dyDescent="0.2">
      <c r="A532" s="125"/>
      <c r="I532" s="106"/>
    </row>
    <row r="533" spans="1:9" s="107" customFormat="1" x14ac:dyDescent="0.2">
      <c r="A533" s="125"/>
      <c r="I533" s="106"/>
    </row>
    <row r="534" spans="1:9" s="107" customFormat="1" x14ac:dyDescent="0.2">
      <c r="A534" s="125"/>
      <c r="I534" s="106"/>
    </row>
    <row r="535" spans="1:9" s="107" customFormat="1" x14ac:dyDescent="0.2">
      <c r="A535" s="125"/>
      <c r="I535" s="106"/>
    </row>
    <row r="536" spans="1:9" s="107" customFormat="1" x14ac:dyDescent="0.2">
      <c r="A536" s="125"/>
      <c r="I536" s="106"/>
    </row>
    <row r="537" spans="1:9" s="107" customFormat="1" x14ac:dyDescent="0.2">
      <c r="A537" s="125"/>
      <c r="I537" s="106"/>
    </row>
    <row r="538" spans="1:9" s="107" customFormat="1" x14ac:dyDescent="0.2">
      <c r="A538" s="125"/>
      <c r="I538" s="106"/>
    </row>
    <row r="539" spans="1:9" s="107" customFormat="1" x14ac:dyDescent="0.2">
      <c r="A539" s="125"/>
      <c r="I539" s="106"/>
    </row>
    <row r="540" spans="1:9" s="107" customFormat="1" x14ac:dyDescent="0.2">
      <c r="A540" s="125"/>
      <c r="I540" s="106"/>
    </row>
    <row r="541" spans="1:9" s="107" customFormat="1" x14ac:dyDescent="0.2">
      <c r="A541" s="125"/>
      <c r="I541" s="106"/>
    </row>
    <row r="542" spans="1:9" s="107" customFormat="1" x14ac:dyDescent="0.2">
      <c r="A542" s="125"/>
      <c r="I542" s="106"/>
    </row>
    <row r="543" spans="1:9" s="107" customFormat="1" x14ac:dyDescent="0.2">
      <c r="A543" s="125"/>
      <c r="I543" s="106"/>
    </row>
    <row r="544" spans="1:9" s="107" customFormat="1" x14ac:dyDescent="0.2">
      <c r="A544" s="125"/>
      <c r="I544" s="106"/>
    </row>
    <row r="545" spans="1:9" s="107" customFormat="1" x14ac:dyDescent="0.2">
      <c r="A545" s="125"/>
      <c r="I545" s="106"/>
    </row>
    <row r="546" spans="1:9" s="107" customFormat="1" x14ac:dyDescent="0.2">
      <c r="A546" s="125"/>
      <c r="I546" s="106"/>
    </row>
    <row r="547" spans="1:9" s="107" customFormat="1" x14ac:dyDescent="0.2">
      <c r="A547" s="125"/>
      <c r="I547" s="106"/>
    </row>
    <row r="548" spans="1:9" s="107" customFormat="1" x14ac:dyDescent="0.2">
      <c r="A548" s="125"/>
      <c r="I548" s="106"/>
    </row>
    <row r="549" spans="1:9" s="107" customFormat="1" x14ac:dyDescent="0.2">
      <c r="A549" s="125"/>
      <c r="I549" s="106"/>
    </row>
    <row r="550" spans="1:9" s="107" customFormat="1" x14ac:dyDescent="0.2">
      <c r="A550" s="125"/>
      <c r="I550" s="106"/>
    </row>
    <row r="551" spans="1:9" s="107" customFormat="1" x14ac:dyDescent="0.2">
      <c r="A551" s="125"/>
      <c r="I551" s="106"/>
    </row>
    <row r="552" spans="1:9" s="107" customFormat="1" x14ac:dyDescent="0.2">
      <c r="A552" s="125"/>
      <c r="I552" s="106"/>
    </row>
    <row r="553" spans="1:9" s="107" customFormat="1" x14ac:dyDescent="0.2">
      <c r="A553" s="125"/>
      <c r="I553" s="106"/>
    </row>
    <row r="554" spans="1:9" s="107" customFormat="1" x14ac:dyDescent="0.2">
      <c r="A554" s="125"/>
      <c r="I554" s="106"/>
    </row>
    <row r="555" spans="1:9" s="107" customFormat="1" x14ac:dyDescent="0.2">
      <c r="A555" s="125"/>
      <c r="I555" s="106"/>
    </row>
    <row r="556" spans="1:9" s="107" customFormat="1" x14ac:dyDescent="0.2">
      <c r="A556" s="125"/>
      <c r="I556" s="106"/>
    </row>
    <row r="557" spans="1:9" s="107" customFormat="1" x14ac:dyDescent="0.2">
      <c r="A557" s="125"/>
      <c r="I557" s="106"/>
    </row>
    <row r="558" spans="1:9" s="107" customFormat="1" x14ac:dyDescent="0.2">
      <c r="A558" s="125"/>
      <c r="I558" s="106"/>
    </row>
    <row r="559" spans="1:9" s="107" customFormat="1" x14ac:dyDescent="0.2">
      <c r="A559" s="125"/>
      <c r="I559" s="106"/>
    </row>
    <row r="560" spans="1:9" s="107" customFormat="1" x14ac:dyDescent="0.2">
      <c r="A560" s="125"/>
      <c r="I560" s="106"/>
    </row>
    <row r="561" spans="1:9" s="107" customFormat="1" x14ac:dyDescent="0.2">
      <c r="A561" s="125"/>
      <c r="I561" s="106"/>
    </row>
    <row r="562" spans="1:9" s="107" customFormat="1" x14ac:dyDescent="0.2">
      <c r="A562" s="125"/>
      <c r="I562" s="106"/>
    </row>
    <row r="563" spans="1:9" s="107" customFormat="1" x14ac:dyDescent="0.2">
      <c r="A563" s="125"/>
      <c r="I563" s="106"/>
    </row>
    <row r="564" spans="1:9" s="107" customFormat="1" x14ac:dyDescent="0.2">
      <c r="A564" s="125"/>
      <c r="I564" s="106"/>
    </row>
    <row r="565" spans="1:9" s="107" customFormat="1" x14ac:dyDescent="0.2">
      <c r="A565" s="125"/>
      <c r="I565" s="106"/>
    </row>
    <row r="566" spans="1:9" s="107" customFormat="1" x14ac:dyDescent="0.2">
      <c r="A566" s="125"/>
      <c r="I566" s="106"/>
    </row>
    <row r="567" spans="1:9" s="107" customFormat="1" x14ac:dyDescent="0.2">
      <c r="A567" s="125"/>
      <c r="I567" s="106"/>
    </row>
    <row r="568" spans="1:9" s="107" customFormat="1" x14ac:dyDescent="0.2">
      <c r="A568" s="125"/>
      <c r="I568" s="106"/>
    </row>
    <row r="569" spans="1:9" s="107" customFormat="1" x14ac:dyDescent="0.2">
      <c r="A569" s="125"/>
      <c r="I569" s="106"/>
    </row>
    <row r="570" spans="1:9" s="107" customFormat="1" x14ac:dyDescent="0.2">
      <c r="A570" s="125"/>
      <c r="I570" s="106"/>
    </row>
    <row r="571" spans="1:9" s="107" customFormat="1" x14ac:dyDescent="0.2">
      <c r="A571" s="125"/>
      <c r="I571" s="106"/>
    </row>
    <row r="572" spans="1:9" s="107" customFormat="1" x14ac:dyDescent="0.2">
      <c r="A572" s="125"/>
      <c r="I572" s="106"/>
    </row>
    <row r="573" spans="1:9" s="107" customFormat="1" x14ac:dyDescent="0.2">
      <c r="A573" s="125"/>
      <c r="I573" s="106"/>
    </row>
    <row r="574" spans="1:9" s="107" customFormat="1" x14ac:dyDescent="0.2">
      <c r="A574" s="125"/>
      <c r="I574" s="106"/>
    </row>
    <row r="575" spans="1:9" s="107" customFormat="1" x14ac:dyDescent="0.2">
      <c r="A575" s="125"/>
      <c r="I575" s="106"/>
    </row>
    <row r="576" spans="1:9" s="107" customFormat="1" x14ac:dyDescent="0.2">
      <c r="A576" s="125"/>
      <c r="I576" s="106"/>
    </row>
    <row r="577" spans="1:9" s="107" customFormat="1" x14ac:dyDescent="0.2">
      <c r="A577" s="125"/>
      <c r="I577" s="106"/>
    </row>
    <row r="578" spans="1:9" s="107" customFormat="1" x14ac:dyDescent="0.2">
      <c r="A578" s="125"/>
      <c r="I578" s="106"/>
    </row>
    <row r="579" spans="1:9" s="107" customFormat="1" x14ac:dyDescent="0.2">
      <c r="A579" s="125"/>
      <c r="I579" s="106"/>
    </row>
    <row r="580" spans="1:9" s="107" customFormat="1" x14ac:dyDescent="0.2">
      <c r="A580" s="125"/>
      <c r="I580" s="106"/>
    </row>
    <row r="581" spans="1:9" s="107" customFormat="1" x14ac:dyDescent="0.2">
      <c r="A581" s="125"/>
      <c r="I581" s="106"/>
    </row>
    <row r="582" spans="1:9" s="107" customFormat="1" x14ac:dyDescent="0.2">
      <c r="A582" s="125"/>
      <c r="I582" s="106"/>
    </row>
    <row r="583" spans="1:9" s="107" customFormat="1" x14ac:dyDescent="0.2">
      <c r="A583" s="125"/>
      <c r="I583" s="106"/>
    </row>
    <row r="584" spans="1:9" s="107" customFormat="1" x14ac:dyDescent="0.2">
      <c r="A584" s="125"/>
      <c r="I584" s="106"/>
    </row>
    <row r="585" spans="1:9" s="107" customFormat="1" x14ac:dyDescent="0.2">
      <c r="A585" s="125"/>
      <c r="I585" s="106"/>
    </row>
    <row r="586" spans="1:9" s="107" customFormat="1" x14ac:dyDescent="0.2">
      <c r="A586" s="125"/>
      <c r="I586" s="106"/>
    </row>
    <row r="587" spans="1:9" s="107" customFormat="1" x14ac:dyDescent="0.2">
      <c r="A587" s="125"/>
      <c r="I587" s="106"/>
    </row>
    <row r="588" spans="1:9" s="107" customFormat="1" x14ac:dyDescent="0.2">
      <c r="A588" s="125"/>
      <c r="I588" s="106"/>
    </row>
    <row r="589" spans="1:9" s="107" customFormat="1" x14ac:dyDescent="0.2">
      <c r="A589" s="125"/>
      <c r="I589" s="106"/>
    </row>
    <row r="590" spans="1:9" s="107" customFormat="1" x14ac:dyDescent="0.2">
      <c r="A590" s="125"/>
      <c r="I590" s="106"/>
    </row>
    <row r="591" spans="1:9" s="107" customFormat="1" x14ac:dyDescent="0.2">
      <c r="A591" s="125"/>
      <c r="I591" s="106"/>
    </row>
    <row r="592" spans="1:9" s="107" customFormat="1" x14ac:dyDescent="0.2">
      <c r="A592" s="125"/>
      <c r="I592" s="106"/>
    </row>
    <row r="593" spans="1:9" s="107" customFormat="1" x14ac:dyDescent="0.2">
      <c r="A593" s="125"/>
      <c r="I593" s="106"/>
    </row>
    <row r="594" spans="1:9" s="107" customFormat="1" x14ac:dyDescent="0.2">
      <c r="A594" s="125"/>
      <c r="I594" s="106"/>
    </row>
    <row r="595" spans="1:9" s="107" customFormat="1" x14ac:dyDescent="0.2">
      <c r="A595" s="125"/>
      <c r="I595" s="106"/>
    </row>
    <row r="596" spans="1:9" s="107" customFormat="1" x14ac:dyDescent="0.2">
      <c r="A596" s="125"/>
      <c r="I596" s="106"/>
    </row>
    <row r="597" spans="1:9" s="107" customFormat="1" x14ac:dyDescent="0.2">
      <c r="A597" s="125"/>
      <c r="I597" s="106"/>
    </row>
    <row r="598" spans="1:9" s="107" customFormat="1" x14ac:dyDescent="0.2">
      <c r="A598" s="125"/>
      <c r="I598" s="106"/>
    </row>
    <row r="599" spans="1:9" s="107" customFormat="1" x14ac:dyDescent="0.2">
      <c r="A599" s="125"/>
      <c r="I599" s="106"/>
    </row>
    <row r="600" spans="1:9" s="107" customFormat="1" x14ac:dyDescent="0.2">
      <c r="A600" s="125"/>
      <c r="I600" s="106"/>
    </row>
    <row r="601" spans="1:9" s="107" customFormat="1" x14ac:dyDescent="0.2">
      <c r="A601" s="125"/>
      <c r="I601" s="106"/>
    </row>
    <row r="602" spans="1:9" s="107" customFormat="1" x14ac:dyDescent="0.2">
      <c r="A602" s="125"/>
      <c r="I602" s="106"/>
    </row>
    <row r="603" spans="1:9" s="107" customFormat="1" x14ac:dyDescent="0.2">
      <c r="A603" s="125"/>
      <c r="I603" s="106"/>
    </row>
    <row r="604" spans="1:9" s="107" customFormat="1" x14ac:dyDescent="0.2">
      <c r="A604" s="125"/>
      <c r="I604" s="106"/>
    </row>
    <row r="605" spans="1:9" s="107" customFormat="1" x14ac:dyDescent="0.2">
      <c r="A605" s="125"/>
      <c r="I605" s="106"/>
    </row>
    <row r="606" spans="1:9" s="107" customFormat="1" x14ac:dyDescent="0.2">
      <c r="A606" s="125"/>
      <c r="I606" s="106"/>
    </row>
    <row r="607" spans="1:9" s="107" customFormat="1" x14ac:dyDescent="0.2">
      <c r="A607" s="125"/>
      <c r="I607" s="106"/>
    </row>
    <row r="608" spans="1:9" s="107" customFormat="1" x14ac:dyDescent="0.2">
      <c r="A608" s="125"/>
      <c r="I608" s="106"/>
    </row>
    <row r="609" spans="1:9" s="107" customFormat="1" x14ac:dyDescent="0.2">
      <c r="A609" s="125"/>
      <c r="I609" s="106"/>
    </row>
    <row r="610" spans="1:9" s="107" customFormat="1" x14ac:dyDescent="0.2">
      <c r="A610" s="125"/>
      <c r="I610" s="106"/>
    </row>
    <row r="611" spans="1:9" s="107" customFormat="1" x14ac:dyDescent="0.2">
      <c r="A611" s="125"/>
      <c r="I611" s="106"/>
    </row>
    <row r="612" spans="1:9" s="107" customFormat="1" x14ac:dyDescent="0.2">
      <c r="A612" s="125"/>
      <c r="I612" s="106"/>
    </row>
    <row r="613" spans="1:9" s="107" customFormat="1" x14ac:dyDescent="0.2">
      <c r="A613" s="125"/>
      <c r="I613" s="106"/>
    </row>
    <row r="614" spans="1:9" s="107" customFormat="1" x14ac:dyDescent="0.2">
      <c r="A614" s="125"/>
      <c r="I614" s="106"/>
    </row>
    <row r="615" spans="1:9" s="107" customFormat="1" x14ac:dyDescent="0.2">
      <c r="A615" s="125"/>
      <c r="I615" s="106"/>
    </row>
    <row r="616" spans="1:9" s="107" customFormat="1" x14ac:dyDescent="0.2">
      <c r="A616" s="125"/>
      <c r="I616" s="106"/>
    </row>
    <row r="617" spans="1:9" s="107" customFormat="1" x14ac:dyDescent="0.2">
      <c r="A617" s="125"/>
      <c r="I617" s="106"/>
    </row>
    <row r="618" spans="1:9" s="107" customFormat="1" x14ac:dyDescent="0.2">
      <c r="A618" s="125"/>
      <c r="I618" s="106"/>
    </row>
    <row r="619" spans="1:9" s="107" customFormat="1" x14ac:dyDescent="0.2">
      <c r="A619" s="125"/>
      <c r="I619" s="106"/>
    </row>
    <row r="620" spans="1:9" s="107" customFormat="1" x14ac:dyDescent="0.2">
      <c r="A620" s="125"/>
      <c r="I620" s="106"/>
    </row>
    <row r="621" spans="1:9" s="107" customFormat="1" x14ac:dyDescent="0.2">
      <c r="A621" s="125"/>
      <c r="I621" s="106"/>
    </row>
    <row r="622" spans="1:9" s="107" customFormat="1" x14ac:dyDescent="0.2">
      <c r="A622" s="125"/>
      <c r="I622" s="106"/>
    </row>
    <row r="623" spans="1:9" s="107" customFormat="1" x14ac:dyDescent="0.2">
      <c r="A623" s="125"/>
      <c r="I623" s="106"/>
    </row>
    <row r="624" spans="1:9" s="107" customFormat="1" x14ac:dyDescent="0.2">
      <c r="A624" s="125"/>
      <c r="I624" s="106"/>
    </row>
    <row r="625" spans="1:9" s="107" customFormat="1" x14ac:dyDescent="0.2">
      <c r="A625" s="125"/>
      <c r="I625" s="106"/>
    </row>
    <row r="626" spans="1:9" s="107" customFormat="1" x14ac:dyDescent="0.2">
      <c r="A626" s="125"/>
      <c r="I626" s="106"/>
    </row>
    <row r="627" spans="1:9" s="107" customFormat="1" x14ac:dyDescent="0.2">
      <c r="A627" s="125"/>
      <c r="I627" s="106"/>
    </row>
    <row r="628" spans="1:9" s="107" customFormat="1" x14ac:dyDescent="0.2">
      <c r="A628" s="125"/>
      <c r="I628" s="106"/>
    </row>
    <row r="629" spans="1:9" s="107" customFormat="1" x14ac:dyDescent="0.2">
      <c r="A629" s="125"/>
      <c r="I629" s="106"/>
    </row>
    <row r="630" spans="1:9" s="107" customFormat="1" x14ac:dyDescent="0.2">
      <c r="A630" s="125"/>
      <c r="I630" s="106"/>
    </row>
    <row r="631" spans="1:9" s="107" customFormat="1" x14ac:dyDescent="0.2">
      <c r="A631" s="125"/>
      <c r="I631" s="106"/>
    </row>
    <row r="632" spans="1:9" s="107" customFormat="1" x14ac:dyDescent="0.2">
      <c r="A632" s="125"/>
      <c r="I632" s="106"/>
    </row>
    <row r="633" spans="1:9" s="107" customFormat="1" x14ac:dyDescent="0.2">
      <c r="A633" s="125"/>
      <c r="I633" s="106"/>
    </row>
    <row r="634" spans="1:9" s="107" customFormat="1" x14ac:dyDescent="0.2">
      <c r="A634" s="125"/>
      <c r="I634" s="106"/>
    </row>
    <row r="635" spans="1:9" s="107" customFormat="1" x14ac:dyDescent="0.2">
      <c r="A635" s="125"/>
      <c r="I635" s="106"/>
    </row>
    <row r="636" spans="1:9" s="107" customFormat="1" x14ac:dyDescent="0.2">
      <c r="A636" s="125"/>
      <c r="I636" s="106"/>
    </row>
    <row r="637" spans="1:9" s="107" customFormat="1" x14ac:dyDescent="0.2">
      <c r="A637" s="125"/>
      <c r="I637" s="106"/>
    </row>
    <row r="638" spans="1:9" s="107" customFormat="1" x14ac:dyDescent="0.2">
      <c r="A638" s="125"/>
      <c r="I638" s="106"/>
    </row>
    <row r="639" spans="1:9" s="107" customFormat="1" x14ac:dyDescent="0.2">
      <c r="A639" s="125"/>
      <c r="I639" s="106"/>
    </row>
    <row r="640" spans="1:9" s="107" customFormat="1" x14ac:dyDescent="0.2">
      <c r="A640" s="125"/>
      <c r="I640" s="106"/>
    </row>
    <row r="641" spans="1:9" s="107" customFormat="1" x14ac:dyDescent="0.2">
      <c r="A641" s="125"/>
      <c r="I641" s="106"/>
    </row>
    <row r="642" spans="1:9" s="107" customFormat="1" x14ac:dyDescent="0.2">
      <c r="A642" s="125"/>
      <c r="I642" s="106"/>
    </row>
    <row r="643" spans="1:9" s="107" customFormat="1" x14ac:dyDescent="0.2">
      <c r="A643" s="125"/>
      <c r="I643" s="106"/>
    </row>
    <row r="644" spans="1:9" s="107" customFormat="1" x14ac:dyDescent="0.2">
      <c r="A644" s="125"/>
      <c r="I644" s="106"/>
    </row>
    <row r="645" spans="1:9" s="107" customFormat="1" x14ac:dyDescent="0.2">
      <c r="A645" s="125"/>
      <c r="I645" s="106"/>
    </row>
    <row r="646" spans="1:9" s="107" customFormat="1" x14ac:dyDescent="0.2">
      <c r="A646" s="125"/>
      <c r="I646" s="106"/>
    </row>
    <row r="647" spans="1:9" s="107" customFormat="1" x14ac:dyDescent="0.2">
      <c r="A647" s="125"/>
      <c r="I647" s="106"/>
    </row>
    <row r="648" spans="1:9" s="107" customFormat="1" x14ac:dyDescent="0.2">
      <c r="A648" s="125"/>
      <c r="I648" s="106"/>
    </row>
    <row r="649" spans="1:9" s="107" customFormat="1" x14ac:dyDescent="0.2">
      <c r="A649" s="125"/>
      <c r="I649" s="106"/>
    </row>
    <row r="650" spans="1:9" s="107" customFormat="1" x14ac:dyDescent="0.2">
      <c r="A650" s="125"/>
      <c r="I650" s="106"/>
    </row>
    <row r="651" spans="1:9" s="107" customFormat="1" x14ac:dyDescent="0.2">
      <c r="A651" s="125"/>
      <c r="I651" s="106"/>
    </row>
    <row r="652" spans="1:9" s="107" customFormat="1" x14ac:dyDescent="0.2">
      <c r="A652" s="125"/>
      <c r="I652" s="106"/>
    </row>
    <row r="653" spans="1:9" s="107" customFormat="1" x14ac:dyDescent="0.2">
      <c r="A653" s="125"/>
      <c r="I653" s="106"/>
    </row>
    <row r="654" spans="1:9" s="107" customFormat="1" x14ac:dyDescent="0.2">
      <c r="A654" s="125"/>
      <c r="I654" s="106"/>
    </row>
    <row r="655" spans="1:9" s="107" customFormat="1" x14ac:dyDescent="0.2">
      <c r="A655" s="125"/>
      <c r="I655" s="106"/>
    </row>
    <row r="656" spans="1:9" s="107" customFormat="1" x14ac:dyDescent="0.2">
      <c r="A656" s="125"/>
      <c r="I656" s="106"/>
    </row>
    <row r="657" spans="1:9" s="107" customFormat="1" x14ac:dyDescent="0.2">
      <c r="A657" s="125"/>
      <c r="I657" s="106"/>
    </row>
    <row r="658" spans="1:9" s="107" customFormat="1" x14ac:dyDescent="0.2">
      <c r="A658" s="125"/>
      <c r="I658" s="106"/>
    </row>
    <row r="659" spans="1:9" s="107" customFormat="1" x14ac:dyDescent="0.2">
      <c r="A659" s="125"/>
      <c r="I659" s="106"/>
    </row>
    <row r="660" spans="1:9" s="107" customFormat="1" x14ac:dyDescent="0.2">
      <c r="A660" s="125"/>
      <c r="I660" s="106"/>
    </row>
    <row r="661" spans="1:9" s="107" customFormat="1" x14ac:dyDescent="0.2">
      <c r="A661" s="125"/>
      <c r="I661" s="106"/>
    </row>
    <row r="662" spans="1:9" s="107" customFormat="1" x14ac:dyDescent="0.2">
      <c r="A662" s="125"/>
      <c r="I662" s="106"/>
    </row>
    <row r="663" spans="1:9" s="107" customFormat="1" x14ac:dyDescent="0.2">
      <c r="A663" s="125"/>
      <c r="I663" s="106"/>
    </row>
    <row r="664" spans="1:9" s="107" customFormat="1" x14ac:dyDescent="0.2">
      <c r="A664" s="125"/>
      <c r="I664" s="106"/>
    </row>
    <row r="665" spans="1:9" s="107" customFormat="1" x14ac:dyDescent="0.2">
      <c r="A665" s="125"/>
      <c r="I665" s="106"/>
    </row>
    <row r="666" spans="1:9" s="107" customFormat="1" x14ac:dyDescent="0.2">
      <c r="A666" s="125"/>
      <c r="I666" s="106"/>
    </row>
    <row r="667" spans="1:9" s="107" customFormat="1" x14ac:dyDescent="0.2">
      <c r="A667" s="125"/>
      <c r="I667" s="106"/>
    </row>
    <row r="668" spans="1:9" s="107" customFormat="1" x14ac:dyDescent="0.2">
      <c r="A668" s="125"/>
      <c r="I668" s="106"/>
    </row>
    <row r="669" spans="1:9" s="107" customFormat="1" x14ac:dyDescent="0.2">
      <c r="A669" s="125"/>
      <c r="I669" s="106"/>
    </row>
    <row r="670" spans="1:9" s="107" customFormat="1" x14ac:dyDescent="0.2">
      <c r="A670" s="125"/>
      <c r="I670" s="106"/>
    </row>
    <row r="671" spans="1:9" s="107" customFormat="1" x14ac:dyDescent="0.2">
      <c r="A671" s="125"/>
      <c r="I671" s="106"/>
    </row>
    <row r="672" spans="1:9" s="107" customFormat="1" x14ac:dyDescent="0.2">
      <c r="A672" s="125"/>
      <c r="I672" s="106"/>
    </row>
    <row r="673" spans="1:9" s="107" customFormat="1" x14ac:dyDescent="0.2">
      <c r="A673" s="125"/>
      <c r="I673" s="106"/>
    </row>
    <row r="674" spans="1:9" s="107" customFormat="1" x14ac:dyDescent="0.2">
      <c r="A674" s="125"/>
      <c r="I674" s="106"/>
    </row>
    <row r="675" spans="1:9" s="107" customFormat="1" x14ac:dyDescent="0.2">
      <c r="A675" s="125"/>
      <c r="I675" s="106"/>
    </row>
    <row r="676" spans="1:9" s="107" customFormat="1" x14ac:dyDescent="0.2">
      <c r="A676" s="125"/>
      <c r="I676" s="106"/>
    </row>
    <row r="677" spans="1:9" s="107" customFormat="1" x14ac:dyDescent="0.2">
      <c r="A677" s="125"/>
      <c r="I677" s="106"/>
    </row>
    <row r="678" spans="1:9" s="107" customFormat="1" x14ac:dyDescent="0.2">
      <c r="A678" s="125"/>
      <c r="I678" s="106"/>
    </row>
    <row r="679" spans="1:9" s="107" customFormat="1" x14ac:dyDescent="0.2">
      <c r="A679" s="125"/>
      <c r="I679" s="106"/>
    </row>
    <row r="680" spans="1:9" s="107" customFormat="1" x14ac:dyDescent="0.2">
      <c r="A680" s="125"/>
      <c r="I680" s="106"/>
    </row>
    <row r="681" spans="1:9" s="107" customFormat="1" x14ac:dyDescent="0.2">
      <c r="A681" s="125"/>
      <c r="I681" s="106"/>
    </row>
    <row r="682" spans="1:9" s="107" customFormat="1" x14ac:dyDescent="0.2">
      <c r="A682" s="125"/>
      <c r="I682" s="106"/>
    </row>
    <row r="683" spans="1:9" s="107" customFormat="1" x14ac:dyDescent="0.2">
      <c r="A683" s="125"/>
      <c r="I683" s="106"/>
    </row>
    <row r="684" spans="1:9" s="107" customFormat="1" x14ac:dyDescent="0.2">
      <c r="A684" s="125"/>
      <c r="I684" s="106"/>
    </row>
    <row r="685" spans="1:9" s="107" customFormat="1" x14ac:dyDescent="0.2">
      <c r="A685" s="125"/>
      <c r="I685" s="106"/>
    </row>
    <row r="686" spans="1:9" s="107" customFormat="1" x14ac:dyDescent="0.2">
      <c r="A686" s="125"/>
      <c r="I686" s="106"/>
    </row>
    <row r="687" spans="1:9" s="107" customFormat="1" x14ac:dyDescent="0.2">
      <c r="A687" s="125"/>
      <c r="I687" s="106"/>
    </row>
    <row r="688" spans="1:9" s="107" customFormat="1" x14ac:dyDescent="0.2">
      <c r="A688" s="125"/>
      <c r="I688" s="106"/>
    </row>
    <row r="689" spans="1:9" s="107" customFormat="1" x14ac:dyDescent="0.2">
      <c r="A689" s="125"/>
      <c r="I689" s="106"/>
    </row>
    <row r="690" spans="1:9" s="107" customFormat="1" x14ac:dyDescent="0.2">
      <c r="A690" s="125"/>
      <c r="I690" s="106"/>
    </row>
    <row r="691" spans="1:9" s="107" customFormat="1" x14ac:dyDescent="0.2">
      <c r="A691" s="125"/>
      <c r="I691" s="106"/>
    </row>
    <row r="692" spans="1:9" s="107" customFormat="1" x14ac:dyDescent="0.2">
      <c r="A692" s="125"/>
      <c r="I692" s="106"/>
    </row>
    <row r="693" spans="1:9" s="107" customFormat="1" x14ac:dyDescent="0.2">
      <c r="A693" s="125"/>
      <c r="I693" s="106"/>
    </row>
    <row r="694" spans="1:9" s="107" customFormat="1" x14ac:dyDescent="0.2">
      <c r="A694" s="125"/>
      <c r="I694" s="106"/>
    </row>
    <row r="695" spans="1:9" s="107" customFormat="1" x14ac:dyDescent="0.2">
      <c r="A695" s="125"/>
      <c r="I695" s="106"/>
    </row>
    <row r="696" spans="1:9" s="107" customFormat="1" x14ac:dyDescent="0.2">
      <c r="A696" s="125"/>
      <c r="I696" s="106"/>
    </row>
    <row r="697" spans="1:9" s="107" customFormat="1" x14ac:dyDescent="0.2">
      <c r="A697" s="125"/>
      <c r="I697" s="106"/>
    </row>
    <row r="698" spans="1:9" s="107" customFormat="1" x14ac:dyDescent="0.2">
      <c r="A698" s="125"/>
      <c r="I698" s="106"/>
    </row>
    <row r="699" spans="1:9" s="107" customFormat="1" x14ac:dyDescent="0.2">
      <c r="A699" s="125"/>
      <c r="I699" s="106"/>
    </row>
    <row r="700" spans="1:9" s="107" customFormat="1" x14ac:dyDescent="0.2">
      <c r="A700" s="125"/>
      <c r="I700" s="106"/>
    </row>
    <row r="701" spans="1:9" s="107" customFormat="1" x14ac:dyDescent="0.2">
      <c r="A701" s="125"/>
      <c r="I701" s="106"/>
    </row>
    <row r="702" spans="1:9" s="107" customFormat="1" x14ac:dyDescent="0.2">
      <c r="A702" s="125"/>
      <c r="I702" s="106"/>
    </row>
    <row r="703" spans="1:9" s="107" customFormat="1" x14ac:dyDescent="0.2">
      <c r="A703" s="125"/>
      <c r="I703" s="106"/>
    </row>
    <row r="704" spans="1:9" s="107" customFormat="1" x14ac:dyDescent="0.2">
      <c r="A704" s="125"/>
      <c r="I704" s="106"/>
    </row>
    <row r="705" spans="1:9" s="107" customFormat="1" x14ac:dyDescent="0.2">
      <c r="A705" s="125"/>
      <c r="I705" s="106"/>
    </row>
    <row r="706" spans="1:9" s="107" customFormat="1" x14ac:dyDescent="0.2">
      <c r="A706" s="125"/>
      <c r="I706" s="106"/>
    </row>
    <row r="707" spans="1:9" s="107" customFormat="1" x14ac:dyDescent="0.2">
      <c r="A707" s="125"/>
      <c r="I707" s="106"/>
    </row>
    <row r="708" spans="1:9" s="107" customFormat="1" x14ac:dyDescent="0.2">
      <c r="A708" s="125"/>
      <c r="I708" s="106"/>
    </row>
    <row r="709" spans="1:9" s="107" customFormat="1" x14ac:dyDescent="0.2">
      <c r="A709" s="125"/>
      <c r="I709" s="106"/>
    </row>
    <row r="710" spans="1:9" s="107" customFormat="1" x14ac:dyDescent="0.2">
      <c r="A710" s="125"/>
      <c r="I710" s="106"/>
    </row>
    <row r="711" spans="1:9" s="107" customFormat="1" x14ac:dyDescent="0.2">
      <c r="A711" s="125"/>
      <c r="I711" s="106"/>
    </row>
    <row r="712" spans="1:9" s="107" customFormat="1" x14ac:dyDescent="0.2">
      <c r="A712" s="125"/>
      <c r="I712" s="106"/>
    </row>
    <row r="713" spans="1:9" s="107" customFormat="1" x14ac:dyDescent="0.2">
      <c r="A713" s="125"/>
      <c r="I713" s="106"/>
    </row>
    <row r="714" spans="1:9" s="107" customFormat="1" x14ac:dyDescent="0.2">
      <c r="A714" s="125"/>
      <c r="I714" s="106"/>
    </row>
    <row r="715" spans="1:9" s="107" customFormat="1" x14ac:dyDescent="0.2">
      <c r="A715" s="125"/>
      <c r="I715" s="106"/>
    </row>
    <row r="716" spans="1:9" s="107" customFormat="1" x14ac:dyDescent="0.2">
      <c r="A716" s="125"/>
      <c r="I716" s="106"/>
    </row>
    <row r="717" spans="1:9" s="107" customFormat="1" x14ac:dyDescent="0.2">
      <c r="A717" s="125"/>
      <c r="I717" s="106"/>
    </row>
    <row r="718" spans="1:9" s="107" customFormat="1" x14ac:dyDescent="0.2">
      <c r="A718" s="125"/>
      <c r="I718" s="106"/>
    </row>
    <row r="719" spans="1:9" s="107" customFormat="1" x14ac:dyDescent="0.2">
      <c r="A719" s="125"/>
      <c r="I719" s="106"/>
    </row>
    <row r="720" spans="1:9" s="107" customFormat="1" x14ac:dyDescent="0.2">
      <c r="A720" s="125"/>
      <c r="I720" s="106"/>
    </row>
    <row r="721" spans="1:9" s="107" customFormat="1" x14ac:dyDescent="0.2">
      <c r="A721" s="125"/>
      <c r="I721" s="106"/>
    </row>
    <row r="722" spans="1:9" s="107" customFormat="1" x14ac:dyDescent="0.2">
      <c r="A722" s="125"/>
      <c r="I722" s="106"/>
    </row>
    <row r="723" spans="1:9" s="107" customFormat="1" x14ac:dyDescent="0.2">
      <c r="A723" s="125"/>
      <c r="I723" s="106"/>
    </row>
    <row r="724" spans="1:9" s="107" customFormat="1" x14ac:dyDescent="0.2">
      <c r="A724" s="125"/>
      <c r="I724" s="106"/>
    </row>
    <row r="725" spans="1:9" s="107" customFormat="1" x14ac:dyDescent="0.2">
      <c r="A725" s="125"/>
      <c r="I725" s="106"/>
    </row>
    <row r="726" spans="1:9" s="107" customFormat="1" x14ac:dyDescent="0.2">
      <c r="A726" s="125"/>
      <c r="I726" s="106"/>
    </row>
    <row r="727" spans="1:9" s="107" customFormat="1" x14ac:dyDescent="0.2">
      <c r="A727" s="125"/>
      <c r="I727" s="106"/>
    </row>
    <row r="728" spans="1:9" s="107" customFormat="1" x14ac:dyDescent="0.2">
      <c r="A728" s="125"/>
      <c r="I728" s="106"/>
    </row>
    <row r="729" spans="1:9" s="107" customFormat="1" x14ac:dyDescent="0.2">
      <c r="A729" s="125"/>
      <c r="I729" s="106"/>
    </row>
    <row r="730" spans="1:9" s="107" customFormat="1" x14ac:dyDescent="0.2">
      <c r="A730" s="125"/>
      <c r="I730" s="106"/>
    </row>
    <row r="731" spans="1:9" s="107" customFormat="1" x14ac:dyDescent="0.2">
      <c r="A731" s="125"/>
      <c r="I731" s="106"/>
    </row>
    <row r="732" spans="1:9" s="107" customFormat="1" x14ac:dyDescent="0.2">
      <c r="A732" s="125"/>
      <c r="I732" s="106"/>
    </row>
    <row r="733" spans="1:9" s="107" customFormat="1" x14ac:dyDescent="0.2">
      <c r="A733" s="125"/>
      <c r="I733" s="106"/>
    </row>
    <row r="734" spans="1:9" s="107" customFormat="1" x14ac:dyDescent="0.2">
      <c r="A734" s="125"/>
      <c r="I734" s="106"/>
    </row>
    <row r="735" spans="1:9" s="107" customFormat="1" x14ac:dyDescent="0.2">
      <c r="A735" s="125"/>
      <c r="I735" s="106"/>
    </row>
    <row r="736" spans="1:9" s="107" customFormat="1" x14ac:dyDescent="0.2">
      <c r="A736" s="125"/>
      <c r="I736" s="106"/>
    </row>
    <row r="737" spans="1:9" s="107" customFormat="1" x14ac:dyDescent="0.2">
      <c r="A737" s="125"/>
      <c r="I737" s="106"/>
    </row>
    <row r="738" spans="1:9" s="107" customFormat="1" x14ac:dyDescent="0.2">
      <c r="A738" s="125"/>
      <c r="I738" s="106"/>
    </row>
    <row r="739" spans="1:9" s="107" customFormat="1" x14ac:dyDescent="0.2">
      <c r="A739" s="125"/>
      <c r="I739" s="106"/>
    </row>
    <row r="740" spans="1:9" s="107" customFormat="1" x14ac:dyDescent="0.2">
      <c r="A740" s="125"/>
      <c r="I740" s="106"/>
    </row>
    <row r="741" spans="1:9" s="107" customFormat="1" x14ac:dyDescent="0.2">
      <c r="A741" s="125"/>
      <c r="I741" s="106"/>
    </row>
    <row r="742" spans="1:9" s="107" customFormat="1" x14ac:dyDescent="0.2">
      <c r="A742" s="125"/>
      <c r="I742" s="106"/>
    </row>
    <row r="743" spans="1:9" s="107" customFormat="1" x14ac:dyDescent="0.2">
      <c r="A743" s="125"/>
      <c r="I743" s="106"/>
    </row>
    <row r="744" spans="1:9" s="107" customFormat="1" x14ac:dyDescent="0.2">
      <c r="A744" s="125"/>
      <c r="I744" s="106"/>
    </row>
    <row r="745" spans="1:9" s="107" customFormat="1" x14ac:dyDescent="0.2">
      <c r="A745" s="125"/>
      <c r="I745" s="106"/>
    </row>
    <row r="746" spans="1:9" s="107" customFormat="1" x14ac:dyDescent="0.2">
      <c r="A746" s="125"/>
      <c r="I746" s="106"/>
    </row>
    <row r="747" spans="1:9" s="107" customFormat="1" x14ac:dyDescent="0.2">
      <c r="A747" s="125"/>
      <c r="I747" s="106"/>
    </row>
    <row r="748" spans="1:9" s="107" customFormat="1" x14ac:dyDescent="0.2">
      <c r="A748" s="125"/>
      <c r="I748" s="106"/>
    </row>
    <row r="749" spans="1:9" s="107" customFormat="1" x14ac:dyDescent="0.2">
      <c r="A749" s="125"/>
      <c r="I749" s="106"/>
    </row>
    <row r="750" spans="1:9" s="107" customFormat="1" x14ac:dyDescent="0.2">
      <c r="A750" s="125"/>
      <c r="I750" s="106"/>
    </row>
    <row r="751" spans="1:9" s="107" customFormat="1" x14ac:dyDescent="0.2">
      <c r="A751" s="125"/>
      <c r="I751" s="106"/>
    </row>
    <row r="752" spans="1:9" s="107" customFormat="1" x14ac:dyDescent="0.2">
      <c r="A752" s="125"/>
      <c r="I752" s="106"/>
    </row>
    <row r="753" spans="1:9" s="107" customFormat="1" x14ac:dyDescent="0.2">
      <c r="A753" s="125"/>
      <c r="I753" s="106"/>
    </row>
    <row r="754" spans="1:9" s="107" customFormat="1" x14ac:dyDescent="0.2">
      <c r="A754" s="125"/>
      <c r="I754" s="106"/>
    </row>
    <row r="755" spans="1:9" s="107" customFormat="1" x14ac:dyDescent="0.2">
      <c r="A755" s="125"/>
      <c r="I755" s="106"/>
    </row>
    <row r="756" spans="1:9" s="107" customFormat="1" x14ac:dyDescent="0.2">
      <c r="A756" s="125"/>
      <c r="I756" s="106"/>
    </row>
    <row r="757" spans="1:9" s="107" customFormat="1" x14ac:dyDescent="0.2">
      <c r="A757" s="125"/>
      <c r="I757" s="106"/>
    </row>
    <row r="758" spans="1:9" s="107" customFormat="1" x14ac:dyDescent="0.2">
      <c r="A758" s="125"/>
      <c r="I758" s="106"/>
    </row>
    <row r="759" spans="1:9" s="107" customFormat="1" x14ac:dyDescent="0.2">
      <c r="A759" s="125"/>
      <c r="I759" s="106"/>
    </row>
    <row r="760" spans="1:9" s="107" customFormat="1" x14ac:dyDescent="0.2">
      <c r="A760" s="125"/>
      <c r="I760" s="106"/>
    </row>
    <row r="761" spans="1:9" s="107" customFormat="1" x14ac:dyDescent="0.2">
      <c r="A761" s="125"/>
      <c r="I761" s="106"/>
    </row>
    <row r="762" spans="1:9" s="107" customFormat="1" x14ac:dyDescent="0.2">
      <c r="A762" s="125"/>
      <c r="I762" s="106"/>
    </row>
    <row r="763" spans="1:9" s="107" customFormat="1" x14ac:dyDescent="0.2">
      <c r="A763" s="125"/>
      <c r="I763" s="106"/>
    </row>
    <row r="764" spans="1:9" s="107" customFormat="1" x14ac:dyDescent="0.2">
      <c r="A764" s="125"/>
      <c r="I764" s="106"/>
    </row>
    <row r="765" spans="1:9" s="107" customFormat="1" x14ac:dyDescent="0.2">
      <c r="A765" s="125"/>
      <c r="I765" s="106"/>
    </row>
    <row r="766" spans="1:9" s="107" customFormat="1" x14ac:dyDescent="0.2">
      <c r="A766" s="125"/>
      <c r="I766" s="106"/>
    </row>
    <row r="767" spans="1:9" s="107" customFormat="1" x14ac:dyDescent="0.2">
      <c r="A767" s="125"/>
      <c r="I767" s="106"/>
    </row>
    <row r="768" spans="1:9" s="107" customFormat="1" x14ac:dyDescent="0.2">
      <c r="A768" s="125"/>
      <c r="I768" s="106"/>
    </row>
    <row r="769" spans="1:9" s="107" customFormat="1" x14ac:dyDescent="0.2">
      <c r="A769" s="125"/>
      <c r="I769" s="106"/>
    </row>
    <row r="770" spans="1:9" s="107" customFormat="1" x14ac:dyDescent="0.2">
      <c r="A770" s="125"/>
      <c r="I770" s="106"/>
    </row>
    <row r="771" spans="1:9" s="107" customFormat="1" x14ac:dyDescent="0.2">
      <c r="A771" s="125"/>
      <c r="I771" s="106"/>
    </row>
    <row r="772" spans="1:9" s="107" customFormat="1" x14ac:dyDescent="0.2">
      <c r="A772" s="125"/>
      <c r="I772" s="106"/>
    </row>
    <row r="773" spans="1:9" s="107" customFormat="1" x14ac:dyDescent="0.2">
      <c r="A773" s="125"/>
      <c r="I773" s="106"/>
    </row>
  </sheetData>
  <mergeCells count="47">
    <mergeCell ref="A45:C45"/>
    <mergeCell ref="A40:C40"/>
    <mergeCell ref="A41:A44"/>
    <mergeCell ref="B41:C41"/>
    <mergeCell ref="B42:C42"/>
    <mergeCell ref="B43:C43"/>
    <mergeCell ref="B44:C44"/>
    <mergeCell ref="A36:A39"/>
    <mergeCell ref="B36:C36"/>
    <mergeCell ref="B37:C37"/>
    <mergeCell ref="B38:C38"/>
    <mergeCell ref="B39:C39"/>
    <mergeCell ref="A33:B34"/>
    <mergeCell ref="A35:C35"/>
    <mergeCell ref="A27:C27"/>
    <mergeCell ref="A28:C28"/>
    <mergeCell ref="A29:A32"/>
    <mergeCell ref="B29:C29"/>
    <mergeCell ref="B30:C30"/>
    <mergeCell ref="B31:C31"/>
    <mergeCell ref="B32:C32"/>
    <mergeCell ref="A23:A26"/>
    <mergeCell ref="B23:C23"/>
    <mergeCell ref="B24:C24"/>
    <mergeCell ref="B25:C25"/>
    <mergeCell ref="B26:C26"/>
    <mergeCell ref="A22:C22"/>
    <mergeCell ref="A17:C17"/>
    <mergeCell ref="A18:A21"/>
    <mergeCell ref="B18:C18"/>
    <mergeCell ref="B19:C19"/>
    <mergeCell ref="B20:C20"/>
    <mergeCell ref="B21:C21"/>
    <mergeCell ref="A12:C12"/>
    <mergeCell ref="A13:A16"/>
    <mergeCell ref="B13:C13"/>
    <mergeCell ref="B14:C14"/>
    <mergeCell ref="B15:C15"/>
    <mergeCell ref="B16:C16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12:I45">
    <cfRule type="cellIs" dxfId="0" priority="6" stopIfTrue="1" operator="lessThan">
      <formula>H12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22">
    <tabColor theme="0" tint="-0.14999847407452621"/>
    <pageSetUpPr fitToPage="1"/>
  </sheetPr>
  <dimension ref="A1:Q267"/>
  <sheetViews>
    <sheetView showGridLines="0" showZeros="0" showOutlineSymbols="0" view="pageBreakPreview" topLeftCell="A4" zoomScale="85" zoomScaleNormal="100" zoomScaleSheetLayoutView="85" workbookViewId="0">
      <pane xSplit="1" ySplit="6" topLeftCell="B10" activePane="bottomRight" state="frozen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7.85546875" defaultRowHeight="12.75" x14ac:dyDescent="0.2"/>
  <cols>
    <col min="1" max="1" width="22.42578125" style="2" customWidth="1"/>
    <col min="2" max="3" width="15.7109375" style="8" customWidth="1"/>
    <col min="4" max="4" width="11" style="8" customWidth="1"/>
    <col min="5" max="5" width="11.140625" style="8" customWidth="1"/>
    <col min="6" max="8" width="10.7109375" style="8" hidden="1" customWidth="1"/>
    <col min="9" max="9" width="11.28515625" style="8" hidden="1" customWidth="1"/>
    <col min="10" max="11" width="15.7109375" style="8" customWidth="1"/>
    <col min="12" max="12" width="10.42578125" style="8" customWidth="1"/>
    <col min="13" max="14" width="15.7109375" style="8" customWidth="1"/>
    <col min="15" max="15" width="10.5703125" style="8" customWidth="1"/>
    <col min="16" max="16" width="10.7109375" style="8" customWidth="1"/>
    <col min="17" max="17" width="7.85546875" style="12" customWidth="1"/>
    <col min="18" max="16384" width="7.85546875" style="2"/>
  </cols>
  <sheetData>
    <row r="1" spans="1:17" ht="13.5" hidden="1" thickTop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 hidden="1" x14ac:dyDescent="0.2"/>
    <row r="3" spans="1:17" hidden="1" x14ac:dyDescent="0.2"/>
    <row r="4" spans="1:17" ht="18" customHeight="1" thickBot="1" x14ac:dyDescent="0.25">
      <c r="Q4" s="22"/>
    </row>
    <row r="5" spans="1:17" ht="141.75" customHeight="1" thickTop="1" thickBot="1" x14ac:dyDescent="0.25">
      <c r="A5" s="242" t="s">
        <v>130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4"/>
    </row>
    <row r="6" spans="1:17" ht="16.5" hidden="1" thickTop="1" thickBot="1" x14ac:dyDescent="0.25">
      <c r="A6" s="42"/>
      <c r="B6" s="14"/>
      <c r="C6" s="14"/>
      <c r="D6" s="14"/>
      <c r="E6" s="14"/>
      <c r="F6" s="14"/>
      <c r="G6" s="14"/>
      <c r="H6" s="14"/>
      <c r="I6" s="14"/>
      <c r="J6" s="38"/>
      <c r="K6" s="14"/>
      <c r="L6" s="14"/>
      <c r="M6" s="14"/>
      <c r="N6" s="14"/>
      <c r="O6" s="14"/>
      <c r="P6" s="15"/>
    </row>
    <row r="7" spans="1:17" ht="48.75" customHeight="1" thickTop="1" thickBot="1" x14ac:dyDescent="0.25">
      <c r="A7" s="239" t="s">
        <v>160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1"/>
    </row>
    <row r="8" spans="1:17" ht="53.25" customHeight="1" thickTop="1" x14ac:dyDescent="0.25">
      <c r="A8" s="28"/>
      <c r="B8" s="245" t="s">
        <v>101</v>
      </c>
      <c r="C8" s="246"/>
      <c r="D8" s="246"/>
      <c r="E8" s="246"/>
      <c r="F8" s="236" t="s">
        <v>94</v>
      </c>
      <c r="G8" s="237"/>
      <c r="H8" s="237"/>
      <c r="I8" s="237"/>
      <c r="J8" s="236" t="s">
        <v>95</v>
      </c>
      <c r="K8" s="237"/>
      <c r="L8" s="237"/>
      <c r="M8" s="237"/>
      <c r="N8" s="236" t="s">
        <v>102</v>
      </c>
      <c r="O8" s="237"/>
      <c r="P8" s="238"/>
    </row>
    <row r="9" spans="1:17" ht="67.5" customHeight="1" x14ac:dyDescent="0.2">
      <c r="A9" s="41"/>
      <c r="B9" s="33" t="s">
        <v>106</v>
      </c>
      <c r="C9" s="33" t="s">
        <v>107</v>
      </c>
      <c r="D9" s="43" t="s">
        <v>85</v>
      </c>
      <c r="E9" s="44" t="s">
        <v>84</v>
      </c>
      <c r="F9" s="52" t="s">
        <v>106</v>
      </c>
      <c r="G9" s="52" t="s">
        <v>107</v>
      </c>
      <c r="H9" s="43" t="s">
        <v>85</v>
      </c>
      <c r="I9" s="44" t="s">
        <v>84</v>
      </c>
      <c r="J9" s="52" t="s">
        <v>106</v>
      </c>
      <c r="K9" s="52" t="s">
        <v>107</v>
      </c>
      <c r="L9" s="43" t="s">
        <v>85</v>
      </c>
      <c r="M9" s="44" t="s">
        <v>84</v>
      </c>
      <c r="N9" s="52" t="s">
        <v>106</v>
      </c>
      <c r="O9" s="52" t="s">
        <v>107</v>
      </c>
      <c r="P9" s="51" t="s">
        <v>85</v>
      </c>
    </row>
    <row r="10" spans="1:17" ht="30" hidden="1" customHeight="1" x14ac:dyDescent="0.2">
      <c r="A10" s="42" t="s">
        <v>68</v>
      </c>
      <c r="B10" s="4" t="s">
        <v>69</v>
      </c>
      <c r="C10" s="4" t="s">
        <v>70</v>
      </c>
      <c r="D10" s="19"/>
      <c r="E10" s="19"/>
      <c r="F10" s="4" t="s">
        <v>69</v>
      </c>
      <c r="G10" s="4" t="s">
        <v>70</v>
      </c>
      <c r="H10" s="19"/>
      <c r="I10" s="19"/>
      <c r="J10" s="4" t="s">
        <v>69</v>
      </c>
      <c r="K10" s="4" t="s">
        <v>70</v>
      </c>
      <c r="L10" s="19"/>
      <c r="M10" s="19"/>
      <c r="N10" s="5" t="s">
        <v>69</v>
      </c>
      <c r="O10" s="4" t="s">
        <v>70</v>
      </c>
      <c r="P10" s="20" t="s">
        <v>71</v>
      </c>
    </row>
    <row r="11" spans="1:17" ht="30" hidden="1" customHeight="1" x14ac:dyDescent="0.2">
      <c r="A11" s="42" t="s">
        <v>121</v>
      </c>
      <c r="B11" s="4" t="s">
        <v>137</v>
      </c>
      <c r="C11" s="4" t="s">
        <v>137</v>
      </c>
      <c r="D11" s="19"/>
      <c r="E11" s="19"/>
      <c r="F11" s="4" t="s">
        <v>135</v>
      </c>
      <c r="G11" s="4" t="s">
        <v>135</v>
      </c>
      <c r="H11" s="19"/>
      <c r="I11" s="19"/>
      <c r="J11" s="4" t="s">
        <v>135</v>
      </c>
      <c r="K11" s="4" t="s">
        <v>135</v>
      </c>
      <c r="L11" s="19"/>
      <c r="M11" s="19"/>
      <c r="N11" s="4" t="s">
        <v>158</v>
      </c>
      <c r="O11" s="4" t="s">
        <v>158</v>
      </c>
      <c r="P11" s="20" t="s">
        <v>71</v>
      </c>
    </row>
    <row r="12" spans="1:17" s="35" customFormat="1" ht="22.5" customHeight="1" x14ac:dyDescent="0.25">
      <c r="A12" s="131" t="s">
        <v>67</v>
      </c>
      <c r="B12" s="93">
        <v>9232</v>
      </c>
      <c r="C12" s="93">
        <v>9396</v>
      </c>
      <c r="D12" s="93">
        <f t="shared" ref="D12:D62" si="0">C12-B12</f>
        <v>164</v>
      </c>
      <c r="E12" s="94">
        <f t="shared" ref="E12:E62" si="1">IF(OR(B12=0,D12=0),"***",D12/B12*100)</f>
        <v>1.7764298093587521</v>
      </c>
      <c r="F12" s="93">
        <v>1716</v>
      </c>
      <c r="G12" s="93">
        <v>1573</v>
      </c>
      <c r="H12" s="93">
        <f t="shared" ref="H12:H63" si="2">G12-F12</f>
        <v>-143</v>
      </c>
      <c r="I12" s="94">
        <f t="shared" ref="I12:I63" si="3">IF(OR(F12=0,H12=0),"***",H12/F12*100)</f>
        <v>-8.3333333333333321</v>
      </c>
      <c r="J12" s="93">
        <v>1716</v>
      </c>
      <c r="K12" s="93">
        <v>1573</v>
      </c>
      <c r="L12" s="93">
        <f t="shared" ref="L12:L63" si="4">K12-J12</f>
        <v>-143</v>
      </c>
      <c r="M12" s="94">
        <f t="shared" ref="M12:M63" si="5">IF(OR(J12=0,L12=0),"***",L12/J12*100)</f>
        <v>-8.3333333333333321</v>
      </c>
      <c r="N12" s="93">
        <v>1399</v>
      </c>
      <c r="O12" s="93">
        <v>1198</v>
      </c>
      <c r="P12" s="132">
        <f t="shared" ref="P12:P63" si="6">O12-N12</f>
        <v>-201</v>
      </c>
      <c r="Q12" s="34"/>
    </row>
    <row r="13" spans="1:17" s="37" customFormat="1" ht="17.25" customHeight="1" x14ac:dyDescent="0.25">
      <c r="A13" s="133" t="s">
        <v>21</v>
      </c>
      <c r="B13" s="97">
        <v>164</v>
      </c>
      <c r="C13" s="97">
        <v>165</v>
      </c>
      <c r="D13" s="97">
        <f t="shared" si="0"/>
        <v>1</v>
      </c>
      <c r="E13" s="98">
        <f t="shared" si="1"/>
        <v>0.6097560975609756</v>
      </c>
      <c r="F13" s="97">
        <v>41</v>
      </c>
      <c r="G13" s="97">
        <v>32</v>
      </c>
      <c r="H13" s="97">
        <f t="shared" si="2"/>
        <v>-9</v>
      </c>
      <c r="I13" s="98">
        <f t="shared" si="3"/>
        <v>-21.951219512195124</v>
      </c>
      <c r="J13" s="97">
        <v>41</v>
      </c>
      <c r="K13" s="97">
        <v>32</v>
      </c>
      <c r="L13" s="97">
        <f t="shared" si="4"/>
        <v>-9</v>
      </c>
      <c r="M13" s="98">
        <f t="shared" si="5"/>
        <v>-21.951219512195124</v>
      </c>
      <c r="N13" s="97">
        <v>24</v>
      </c>
      <c r="O13" s="97">
        <v>16</v>
      </c>
      <c r="P13" s="134">
        <f t="shared" si="6"/>
        <v>-8</v>
      </c>
      <c r="Q13" s="99"/>
    </row>
    <row r="14" spans="1:17" s="37" customFormat="1" ht="18.75" customHeight="1" x14ac:dyDescent="0.25">
      <c r="A14" s="135" t="s">
        <v>22</v>
      </c>
      <c r="B14" s="95">
        <v>142</v>
      </c>
      <c r="C14" s="95">
        <v>138</v>
      </c>
      <c r="D14" s="95">
        <f t="shared" si="0"/>
        <v>-4</v>
      </c>
      <c r="E14" s="96">
        <f t="shared" si="1"/>
        <v>-2.8169014084507045</v>
      </c>
      <c r="F14" s="95">
        <v>8</v>
      </c>
      <c r="G14" s="95">
        <v>3</v>
      </c>
      <c r="H14" s="95">
        <f t="shared" si="2"/>
        <v>-5</v>
      </c>
      <c r="I14" s="96">
        <f t="shared" si="3"/>
        <v>-62.5</v>
      </c>
      <c r="J14" s="95">
        <v>8</v>
      </c>
      <c r="K14" s="95">
        <v>3</v>
      </c>
      <c r="L14" s="95">
        <f t="shared" si="4"/>
        <v>-5</v>
      </c>
      <c r="M14" s="96">
        <f t="shared" si="5"/>
        <v>-62.5</v>
      </c>
      <c r="N14" s="95">
        <v>5</v>
      </c>
      <c r="O14" s="95">
        <v>2</v>
      </c>
      <c r="P14" s="136">
        <f t="shared" si="6"/>
        <v>-3</v>
      </c>
      <c r="Q14" s="99"/>
    </row>
    <row r="15" spans="1:17" s="37" customFormat="1" ht="19.5" customHeight="1" x14ac:dyDescent="0.25">
      <c r="A15" s="133" t="s">
        <v>23</v>
      </c>
      <c r="B15" s="97">
        <v>179</v>
      </c>
      <c r="C15" s="97">
        <v>240</v>
      </c>
      <c r="D15" s="97">
        <f t="shared" si="0"/>
        <v>61</v>
      </c>
      <c r="E15" s="98">
        <f t="shared" si="1"/>
        <v>34.07821229050279</v>
      </c>
      <c r="F15" s="97">
        <v>21</v>
      </c>
      <c r="G15" s="97">
        <v>28</v>
      </c>
      <c r="H15" s="97">
        <f t="shared" si="2"/>
        <v>7</v>
      </c>
      <c r="I15" s="98">
        <f t="shared" si="3"/>
        <v>33.333333333333329</v>
      </c>
      <c r="J15" s="97">
        <v>21</v>
      </c>
      <c r="K15" s="97">
        <v>28</v>
      </c>
      <c r="L15" s="97">
        <f t="shared" si="4"/>
        <v>7</v>
      </c>
      <c r="M15" s="98">
        <f t="shared" si="5"/>
        <v>33.333333333333329</v>
      </c>
      <c r="N15" s="97">
        <v>21</v>
      </c>
      <c r="O15" s="97">
        <v>31</v>
      </c>
      <c r="P15" s="134">
        <f t="shared" si="6"/>
        <v>10</v>
      </c>
      <c r="Q15" s="99"/>
    </row>
    <row r="16" spans="1:17" s="37" customFormat="1" ht="15.75" customHeight="1" x14ac:dyDescent="0.25">
      <c r="A16" s="133" t="s">
        <v>24</v>
      </c>
      <c r="B16" s="97">
        <v>172</v>
      </c>
      <c r="C16" s="97">
        <v>145</v>
      </c>
      <c r="D16" s="97">
        <f t="shared" si="0"/>
        <v>-27</v>
      </c>
      <c r="E16" s="98">
        <f t="shared" si="1"/>
        <v>-15.697674418604651</v>
      </c>
      <c r="F16" s="97">
        <v>15</v>
      </c>
      <c r="G16" s="97">
        <v>13</v>
      </c>
      <c r="H16" s="97">
        <f t="shared" si="2"/>
        <v>-2</v>
      </c>
      <c r="I16" s="98">
        <f t="shared" si="3"/>
        <v>-13.333333333333334</v>
      </c>
      <c r="J16" s="97">
        <v>15</v>
      </c>
      <c r="K16" s="97">
        <v>13</v>
      </c>
      <c r="L16" s="97">
        <f t="shared" si="4"/>
        <v>-2</v>
      </c>
      <c r="M16" s="98">
        <f t="shared" si="5"/>
        <v>-13.333333333333334</v>
      </c>
      <c r="N16" s="97">
        <v>5</v>
      </c>
      <c r="O16" s="97">
        <v>4</v>
      </c>
      <c r="P16" s="134">
        <f t="shared" si="6"/>
        <v>-1</v>
      </c>
      <c r="Q16" s="99"/>
    </row>
    <row r="17" spans="1:17" s="37" customFormat="1" ht="17.25" customHeight="1" x14ac:dyDescent="0.25">
      <c r="A17" s="135" t="s">
        <v>25</v>
      </c>
      <c r="B17" s="95">
        <v>131</v>
      </c>
      <c r="C17" s="95">
        <v>166</v>
      </c>
      <c r="D17" s="95">
        <f t="shared" si="0"/>
        <v>35</v>
      </c>
      <c r="E17" s="96">
        <f t="shared" si="1"/>
        <v>26.717557251908396</v>
      </c>
      <c r="F17" s="95">
        <v>1</v>
      </c>
      <c r="G17" s="95">
        <v>4</v>
      </c>
      <c r="H17" s="95">
        <f t="shared" si="2"/>
        <v>3</v>
      </c>
      <c r="I17" s="96">
        <f t="shared" si="3"/>
        <v>300</v>
      </c>
      <c r="J17" s="95">
        <v>1</v>
      </c>
      <c r="K17" s="95">
        <v>4</v>
      </c>
      <c r="L17" s="95">
        <f t="shared" si="4"/>
        <v>3</v>
      </c>
      <c r="M17" s="96">
        <f t="shared" si="5"/>
        <v>300</v>
      </c>
      <c r="N17" s="95">
        <v>0</v>
      </c>
      <c r="O17" s="95">
        <v>0</v>
      </c>
      <c r="P17" s="136">
        <f t="shared" si="6"/>
        <v>0</v>
      </c>
      <c r="Q17" s="99"/>
    </row>
    <row r="18" spans="1:17" s="37" customFormat="1" ht="18" customHeight="1" x14ac:dyDescent="0.25">
      <c r="A18" s="133" t="s">
        <v>26</v>
      </c>
      <c r="B18" s="97">
        <v>104</v>
      </c>
      <c r="C18" s="97">
        <v>83</v>
      </c>
      <c r="D18" s="97">
        <f t="shared" si="0"/>
        <v>-21</v>
      </c>
      <c r="E18" s="98">
        <f t="shared" si="1"/>
        <v>-20.192307692307693</v>
      </c>
      <c r="F18" s="97">
        <v>10</v>
      </c>
      <c r="G18" s="97">
        <v>5</v>
      </c>
      <c r="H18" s="97">
        <f t="shared" si="2"/>
        <v>-5</v>
      </c>
      <c r="I18" s="98">
        <f t="shared" si="3"/>
        <v>-50</v>
      </c>
      <c r="J18" s="97">
        <v>10</v>
      </c>
      <c r="K18" s="97">
        <v>5</v>
      </c>
      <c r="L18" s="97">
        <f t="shared" si="4"/>
        <v>-5</v>
      </c>
      <c r="M18" s="98">
        <f t="shared" si="5"/>
        <v>-50</v>
      </c>
      <c r="N18" s="97">
        <v>5</v>
      </c>
      <c r="O18" s="97">
        <v>0</v>
      </c>
      <c r="P18" s="134">
        <f t="shared" si="6"/>
        <v>-5</v>
      </c>
      <c r="Q18" s="99"/>
    </row>
    <row r="19" spans="1:17" s="37" customFormat="1" ht="17.25" customHeight="1" x14ac:dyDescent="0.25">
      <c r="A19" s="133" t="s">
        <v>27</v>
      </c>
      <c r="B19" s="97">
        <v>88</v>
      </c>
      <c r="C19" s="97">
        <v>107</v>
      </c>
      <c r="D19" s="97">
        <f t="shared" si="0"/>
        <v>19</v>
      </c>
      <c r="E19" s="98">
        <f t="shared" si="1"/>
        <v>21.59090909090909</v>
      </c>
      <c r="F19" s="97">
        <v>3</v>
      </c>
      <c r="G19" s="97">
        <v>2</v>
      </c>
      <c r="H19" s="97">
        <f t="shared" si="2"/>
        <v>-1</v>
      </c>
      <c r="I19" s="98">
        <f t="shared" si="3"/>
        <v>-33.333333333333329</v>
      </c>
      <c r="J19" s="97">
        <v>3</v>
      </c>
      <c r="K19" s="97">
        <v>2</v>
      </c>
      <c r="L19" s="97">
        <f t="shared" si="4"/>
        <v>-1</v>
      </c>
      <c r="M19" s="98">
        <f t="shared" si="5"/>
        <v>-33.333333333333329</v>
      </c>
      <c r="N19" s="97">
        <v>4</v>
      </c>
      <c r="O19" s="97">
        <v>1</v>
      </c>
      <c r="P19" s="134">
        <f t="shared" si="6"/>
        <v>-3</v>
      </c>
      <c r="Q19" s="99"/>
    </row>
    <row r="20" spans="1:17" s="37" customFormat="1" ht="18.75" customHeight="1" x14ac:dyDescent="0.25">
      <c r="A20" s="135" t="s">
        <v>28</v>
      </c>
      <c r="B20" s="95">
        <v>103</v>
      </c>
      <c r="C20" s="95">
        <v>119</v>
      </c>
      <c r="D20" s="95">
        <f t="shared" si="0"/>
        <v>16</v>
      </c>
      <c r="E20" s="96">
        <f t="shared" si="1"/>
        <v>15.53398058252427</v>
      </c>
      <c r="F20" s="95">
        <v>12</v>
      </c>
      <c r="G20" s="95">
        <v>12</v>
      </c>
      <c r="H20" s="95">
        <f t="shared" si="2"/>
        <v>0</v>
      </c>
      <c r="I20" s="96" t="str">
        <f t="shared" si="3"/>
        <v>***</v>
      </c>
      <c r="J20" s="95">
        <v>12</v>
      </c>
      <c r="K20" s="95">
        <v>12</v>
      </c>
      <c r="L20" s="95">
        <f t="shared" si="4"/>
        <v>0</v>
      </c>
      <c r="M20" s="96" t="str">
        <f t="shared" si="5"/>
        <v>***</v>
      </c>
      <c r="N20" s="95">
        <v>7</v>
      </c>
      <c r="O20" s="95">
        <v>10</v>
      </c>
      <c r="P20" s="136">
        <f t="shared" si="6"/>
        <v>3</v>
      </c>
      <c r="Q20" s="99"/>
    </row>
    <row r="21" spans="1:17" s="37" customFormat="1" ht="16.5" customHeight="1" x14ac:dyDescent="0.25">
      <c r="A21" s="133" t="s">
        <v>29</v>
      </c>
      <c r="B21" s="97">
        <v>207</v>
      </c>
      <c r="C21" s="97">
        <v>483</v>
      </c>
      <c r="D21" s="97">
        <f t="shared" si="0"/>
        <v>276</v>
      </c>
      <c r="E21" s="98">
        <f t="shared" si="1"/>
        <v>133.33333333333331</v>
      </c>
      <c r="F21" s="97">
        <v>15</v>
      </c>
      <c r="G21" s="97">
        <v>119</v>
      </c>
      <c r="H21" s="97">
        <f t="shared" si="2"/>
        <v>104</v>
      </c>
      <c r="I21" s="98">
        <f t="shared" si="3"/>
        <v>693.33333333333337</v>
      </c>
      <c r="J21" s="97">
        <v>15</v>
      </c>
      <c r="K21" s="97">
        <v>119</v>
      </c>
      <c r="L21" s="97">
        <f t="shared" si="4"/>
        <v>104</v>
      </c>
      <c r="M21" s="98">
        <f t="shared" si="5"/>
        <v>693.33333333333337</v>
      </c>
      <c r="N21" s="97">
        <v>8</v>
      </c>
      <c r="O21" s="97">
        <v>120</v>
      </c>
      <c r="P21" s="134">
        <f t="shared" si="6"/>
        <v>112</v>
      </c>
      <c r="Q21" s="99"/>
    </row>
    <row r="22" spans="1:17" s="37" customFormat="1" ht="18" customHeight="1" x14ac:dyDescent="0.25">
      <c r="A22" s="133" t="s">
        <v>74</v>
      </c>
      <c r="B22" s="97">
        <v>160</v>
      </c>
      <c r="C22" s="97">
        <v>398</v>
      </c>
      <c r="D22" s="97">
        <f t="shared" si="0"/>
        <v>238</v>
      </c>
      <c r="E22" s="98">
        <f t="shared" si="1"/>
        <v>148.75</v>
      </c>
      <c r="F22" s="97">
        <v>7</v>
      </c>
      <c r="G22" s="97">
        <v>107</v>
      </c>
      <c r="H22" s="97">
        <f t="shared" si="2"/>
        <v>100</v>
      </c>
      <c r="I22" s="98">
        <f t="shared" si="3"/>
        <v>1428.5714285714287</v>
      </c>
      <c r="J22" s="97">
        <v>7</v>
      </c>
      <c r="K22" s="97">
        <v>107</v>
      </c>
      <c r="L22" s="97">
        <f t="shared" si="4"/>
        <v>100</v>
      </c>
      <c r="M22" s="98">
        <f t="shared" si="5"/>
        <v>1428.5714285714287</v>
      </c>
      <c r="N22" s="97">
        <v>7</v>
      </c>
      <c r="O22" s="97">
        <v>107</v>
      </c>
      <c r="P22" s="134">
        <f t="shared" si="6"/>
        <v>100</v>
      </c>
      <c r="Q22" s="99"/>
    </row>
    <row r="23" spans="1:17" s="35" customFormat="1" ht="18.75" customHeight="1" x14ac:dyDescent="0.25">
      <c r="A23" s="137" t="s">
        <v>77</v>
      </c>
      <c r="B23" s="101">
        <v>1450</v>
      </c>
      <c r="C23" s="101">
        <v>2044</v>
      </c>
      <c r="D23" s="101">
        <f t="shared" si="0"/>
        <v>594</v>
      </c>
      <c r="E23" s="102">
        <f t="shared" si="1"/>
        <v>40.96551724137931</v>
      </c>
      <c r="F23" s="101">
        <v>133</v>
      </c>
      <c r="G23" s="101">
        <v>325</v>
      </c>
      <c r="H23" s="101">
        <f t="shared" si="2"/>
        <v>192</v>
      </c>
      <c r="I23" s="102">
        <f t="shared" si="3"/>
        <v>144.36090225563908</v>
      </c>
      <c r="J23" s="101">
        <v>133</v>
      </c>
      <c r="K23" s="101">
        <v>325</v>
      </c>
      <c r="L23" s="101">
        <f t="shared" si="4"/>
        <v>192</v>
      </c>
      <c r="M23" s="102">
        <f t="shared" si="5"/>
        <v>144.36090225563908</v>
      </c>
      <c r="N23" s="101">
        <v>86</v>
      </c>
      <c r="O23" s="101">
        <v>291</v>
      </c>
      <c r="P23" s="138">
        <f t="shared" si="6"/>
        <v>205</v>
      </c>
      <c r="Q23" s="103"/>
    </row>
    <row r="24" spans="1:17" s="37" customFormat="1" ht="19.5" customHeight="1" x14ac:dyDescent="0.25">
      <c r="A24" s="133" t="s">
        <v>30</v>
      </c>
      <c r="B24" s="97">
        <v>196</v>
      </c>
      <c r="C24" s="97">
        <v>230</v>
      </c>
      <c r="D24" s="97">
        <f t="shared" si="0"/>
        <v>34</v>
      </c>
      <c r="E24" s="98">
        <f t="shared" si="1"/>
        <v>17.346938775510203</v>
      </c>
      <c r="F24" s="97">
        <v>21</v>
      </c>
      <c r="G24" s="97">
        <v>10</v>
      </c>
      <c r="H24" s="97">
        <f t="shared" si="2"/>
        <v>-11</v>
      </c>
      <c r="I24" s="98">
        <f t="shared" si="3"/>
        <v>-52.380952380952387</v>
      </c>
      <c r="J24" s="97">
        <v>21</v>
      </c>
      <c r="K24" s="97">
        <v>10</v>
      </c>
      <c r="L24" s="97">
        <f t="shared" si="4"/>
        <v>-11</v>
      </c>
      <c r="M24" s="98">
        <f t="shared" si="5"/>
        <v>-52.380952380952387</v>
      </c>
      <c r="N24" s="97">
        <v>21</v>
      </c>
      <c r="O24" s="97">
        <v>9</v>
      </c>
      <c r="P24" s="134">
        <f t="shared" si="6"/>
        <v>-12</v>
      </c>
      <c r="Q24" s="99"/>
    </row>
    <row r="25" spans="1:17" s="37" customFormat="1" ht="19.5" customHeight="1" x14ac:dyDescent="0.25">
      <c r="A25" s="133" t="s">
        <v>31</v>
      </c>
      <c r="B25" s="97">
        <v>609</v>
      </c>
      <c r="C25" s="97">
        <v>500</v>
      </c>
      <c r="D25" s="97">
        <f t="shared" si="0"/>
        <v>-109</v>
      </c>
      <c r="E25" s="98">
        <f t="shared" si="1"/>
        <v>-17.898193760262725</v>
      </c>
      <c r="F25" s="97">
        <v>183</v>
      </c>
      <c r="G25" s="97">
        <v>5</v>
      </c>
      <c r="H25" s="97">
        <f t="shared" si="2"/>
        <v>-178</v>
      </c>
      <c r="I25" s="98">
        <f t="shared" si="3"/>
        <v>-97.267759562841533</v>
      </c>
      <c r="J25" s="97">
        <v>183</v>
      </c>
      <c r="K25" s="97">
        <v>5</v>
      </c>
      <c r="L25" s="97">
        <f t="shared" si="4"/>
        <v>-178</v>
      </c>
      <c r="M25" s="98">
        <f t="shared" si="5"/>
        <v>-97.267759562841533</v>
      </c>
      <c r="N25" s="97">
        <v>134</v>
      </c>
      <c r="O25" s="97">
        <v>5</v>
      </c>
      <c r="P25" s="134">
        <f t="shared" si="6"/>
        <v>-129</v>
      </c>
      <c r="Q25" s="99"/>
    </row>
    <row r="26" spans="1:17" s="37" customFormat="1" ht="16.5" customHeight="1" x14ac:dyDescent="0.25">
      <c r="A26" s="135" t="s">
        <v>32</v>
      </c>
      <c r="B26" s="95">
        <v>134</v>
      </c>
      <c r="C26" s="95">
        <v>186</v>
      </c>
      <c r="D26" s="95">
        <f t="shared" si="0"/>
        <v>52</v>
      </c>
      <c r="E26" s="96">
        <f t="shared" si="1"/>
        <v>38.805970149253731</v>
      </c>
      <c r="F26" s="95">
        <v>20</v>
      </c>
      <c r="G26" s="95">
        <v>20</v>
      </c>
      <c r="H26" s="95">
        <f t="shared" si="2"/>
        <v>0</v>
      </c>
      <c r="I26" s="96" t="str">
        <f t="shared" si="3"/>
        <v>***</v>
      </c>
      <c r="J26" s="95">
        <v>20</v>
      </c>
      <c r="K26" s="95">
        <v>20</v>
      </c>
      <c r="L26" s="95">
        <f t="shared" si="4"/>
        <v>0</v>
      </c>
      <c r="M26" s="96" t="str">
        <f t="shared" si="5"/>
        <v>***</v>
      </c>
      <c r="N26" s="95">
        <v>20</v>
      </c>
      <c r="O26" s="95">
        <v>19</v>
      </c>
      <c r="P26" s="136">
        <f t="shared" si="6"/>
        <v>-1</v>
      </c>
      <c r="Q26" s="99"/>
    </row>
    <row r="27" spans="1:17" s="37" customFormat="1" ht="17.25" customHeight="1" x14ac:dyDescent="0.25">
      <c r="A27" s="133" t="s">
        <v>75</v>
      </c>
      <c r="B27" s="97">
        <v>165</v>
      </c>
      <c r="C27" s="97">
        <v>203</v>
      </c>
      <c r="D27" s="97">
        <f t="shared" si="0"/>
        <v>38</v>
      </c>
      <c r="E27" s="98">
        <f t="shared" si="1"/>
        <v>23.030303030303031</v>
      </c>
      <c r="F27" s="97">
        <v>6</v>
      </c>
      <c r="G27" s="97">
        <v>8</v>
      </c>
      <c r="H27" s="97">
        <f t="shared" si="2"/>
        <v>2</v>
      </c>
      <c r="I27" s="98">
        <f t="shared" si="3"/>
        <v>33.333333333333329</v>
      </c>
      <c r="J27" s="97">
        <v>6</v>
      </c>
      <c r="K27" s="97">
        <v>8</v>
      </c>
      <c r="L27" s="97">
        <f t="shared" si="4"/>
        <v>2</v>
      </c>
      <c r="M27" s="98">
        <f t="shared" si="5"/>
        <v>33.333333333333329</v>
      </c>
      <c r="N27" s="97">
        <v>5</v>
      </c>
      <c r="O27" s="97">
        <v>7</v>
      </c>
      <c r="P27" s="134">
        <f t="shared" si="6"/>
        <v>2</v>
      </c>
      <c r="Q27" s="99"/>
    </row>
    <row r="28" spans="1:17" s="35" customFormat="1" ht="18" customHeight="1" x14ac:dyDescent="0.25">
      <c r="A28" s="131" t="s">
        <v>78</v>
      </c>
      <c r="B28" s="93">
        <v>1104</v>
      </c>
      <c r="C28" s="93">
        <v>1119</v>
      </c>
      <c r="D28" s="93">
        <f t="shared" si="0"/>
        <v>15</v>
      </c>
      <c r="E28" s="94">
        <f t="shared" si="1"/>
        <v>1.3586956521739131</v>
      </c>
      <c r="F28" s="93">
        <v>230</v>
      </c>
      <c r="G28" s="93">
        <v>43</v>
      </c>
      <c r="H28" s="93">
        <f t="shared" si="2"/>
        <v>-187</v>
      </c>
      <c r="I28" s="94">
        <f t="shared" si="3"/>
        <v>-81.304347826086953</v>
      </c>
      <c r="J28" s="93">
        <v>230</v>
      </c>
      <c r="K28" s="93">
        <v>43</v>
      </c>
      <c r="L28" s="93">
        <f t="shared" si="4"/>
        <v>-187</v>
      </c>
      <c r="M28" s="94">
        <f t="shared" si="5"/>
        <v>-81.304347826086953</v>
      </c>
      <c r="N28" s="93">
        <v>180</v>
      </c>
      <c r="O28" s="93">
        <v>40</v>
      </c>
      <c r="P28" s="132">
        <f t="shared" si="6"/>
        <v>-140</v>
      </c>
      <c r="Q28" s="34"/>
    </row>
    <row r="29" spans="1:17" s="37" customFormat="1" ht="17.25" customHeight="1" x14ac:dyDescent="0.25">
      <c r="A29" s="135" t="s">
        <v>33</v>
      </c>
      <c r="B29" s="95">
        <v>152</v>
      </c>
      <c r="C29" s="95">
        <v>227</v>
      </c>
      <c r="D29" s="95">
        <f t="shared" si="0"/>
        <v>75</v>
      </c>
      <c r="E29" s="96">
        <f t="shared" si="1"/>
        <v>49.34210526315789</v>
      </c>
      <c r="F29" s="95">
        <v>5</v>
      </c>
      <c r="G29" s="95">
        <v>8</v>
      </c>
      <c r="H29" s="95">
        <f t="shared" si="2"/>
        <v>3</v>
      </c>
      <c r="I29" s="96">
        <f t="shared" si="3"/>
        <v>60</v>
      </c>
      <c r="J29" s="95">
        <v>5</v>
      </c>
      <c r="K29" s="95">
        <v>8</v>
      </c>
      <c r="L29" s="95">
        <f t="shared" si="4"/>
        <v>3</v>
      </c>
      <c r="M29" s="96">
        <f t="shared" si="5"/>
        <v>60</v>
      </c>
      <c r="N29" s="95">
        <v>3</v>
      </c>
      <c r="O29" s="95">
        <v>1</v>
      </c>
      <c r="P29" s="136">
        <f t="shared" si="6"/>
        <v>-2</v>
      </c>
      <c r="Q29" s="99"/>
    </row>
    <row r="30" spans="1:17" s="37" customFormat="1" ht="20.25" customHeight="1" x14ac:dyDescent="0.25">
      <c r="A30" s="133" t="s">
        <v>34</v>
      </c>
      <c r="B30" s="97">
        <v>160</v>
      </c>
      <c r="C30" s="97">
        <v>154</v>
      </c>
      <c r="D30" s="97">
        <f t="shared" si="0"/>
        <v>-6</v>
      </c>
      <c r="E30" s="98">
        <f t="shared" si="1"/>
        <v>-3.75</v>
      </c>
      <c r="F30" s="97">
        <v>16</v>
      </c>
      <c r="G30" s="97">
        <v>10</v>
      </c>
      <c r="H30" s="97">
        <f t="shared" si="2"/>
        <v>-6</v>
      </c>
      <c r="I30" s="98">
        <f t="shared" si="3"/>
        <v>-37.5</v>
      </c>
      <c r="J30" s="97">
        <v>16</v>
      </c>
      <c r="K30" s="97">
        <v>10</v>
      </c>
      <c r="L30" s="97">
        <f t="shared" si="4"/>
        <v>-6</v>
      </c>
      <c r="M30" s="98">
        <f t="shared" si="5"/>
        <v>-37.5</v>
      </c>
      <c r="N30" s="97">
        <v>5</v>
      </c>
      <c r="O30" s="97">
        <v>8</v>
      </c>
      <c r="P30" s="134">
        <f t="shared" si="6"/>
        <v>3</v>
      </c>
      <c r="Q30" s="99"/>
    </row>
    <row r="31" spans="1:17" s="37" customFormat="1" ht="20.25" customHeight="1" x14ac:dyDescent="0.25">
      <c r="A31" s="133" t="s">
        <v>35</v>
      </c>
      <c r="B31" s="97">
        <v>134</v>
      </c>
      <c r="C31" s="97">
        <v>115</v>
      </c>
      <c r="D31" s="97">
        <f t="shared" si="0"/>
        <v>-19</v>
      </c>
      <c r="E31" s="98">
        <f t="shared" si="1"/>
        <v>-14.17910447761194</v>
      </c>
      <c r="F31" s="97">
        <v>44</v>
      </c>
      <c r="G31" s="97">
        <v>18</v>
      </c>
      <c r="H31" s="97">
        <f t="shared" si="2"/>
        <v>-26</v>
      </c>
      <c r="I31" s="98">
        <f t="shared" si="3"/>
        <v>-59.090909090909093</v>
      </c>
      <c r="J31" s="97">
        <v>44</v>
      </c>
      <c r="K31" s="97">
        <v>18</v>
      </c>
      <c r="L31" s="97">
        <f t="shared" si="4"/>
        <v>-26</v>
      </c>
      <c r="M31" s="98">
        <f t="shared" si="5"/>
        <v>-59.090909090909093</v>
      </c>
      <c r="N31" s="97">
        <v>49</v>
      </c>
      <c r="O31" s="97">
        <v>0</v>
      </c>
      <c r="P31" s="134">
        <f t="shared" si="6"/>
        <v>-49</v>
      </c>
      <c r="Q31" s="99"/>
    </row>
    <row r="32" spans="1:17" s="37" customFormat="1" ht="23.1" customHeight="1" x14ac:dyDescent="0.25">
      <c r="A32" s="135" t="s">
        <v>36</v>
      </c>
      <c r="B32" s="95">
        <v>110</v>
      </c>
      <c r="C32" s="95">
        <v>160</v>
      </c>
      <c r="D32" s="95">
        <f t="shared" si="0"/>
        <v>50</v>
      </c>
      <c r="E32" s="96">
        <f t="shared" si="1"/>
        <v>45.454545454545453</v>
      </c>
      <c r="F32" s="95">
        <v>11</v>
      </c>
      <c r="G32" s="95">
        <v>5</v>
      </c>
      <c r="H32" s="95">
        <f t="shared" si="2"/>
        <v>-6</v>
      </c>
      <c r="I32" s="96">
        <f t="shared" si="3"/>
        <v>-54.54545454545454</v>
      </c>
      <c r="J32" s="95">
        <v>11</v>
      </c>
      <c r="K32" s="95">
        <v>5</v>
      </c>
      <c r="L32" s="95">
        <f t="shared" si="4"/>
        <v>-6</v>
      </c>
      <c r="M32" s="96">
        <f t="shared" si="5"/>
        <v>-54.54545454545454</v>
      </c>
      <c r="N32" s="95">
        <v>11</v>
      </c>
      <c r="O32" s="95">
        <v>5</v>
      </c>
      <c r="P32" s="136">
        <f t="shared" si="6"/>
        <v>-6</v>
      </c>
      <c r="Q32" s="99"/>
    </row>
    <row r="33" spans="1:17" s="37" customFormat="1" ht="23.1" customHeight="1" x14ac:dyDescent="0.25">
      <c r="A33" s="133" t="s">
        <v>37</v>
      </c>
      <c r="B33" s="97">
        <v>73</v>
      </c>
      <c r="C33" s="97">
        <v>98</v>
      </c>
      <c r="D33" s="97">
        <f t="shared" si="0"/>
        <v>25</v>
      </c>
      <c r="E33" s="98">
        <f t="shared" si="1"/>
        <v>34.246575342465754</v>
      </c>
      <c r="F33" s="97">
        <v>5</v>
      </c>
      <c r="G33" s="97">
        <v>2</v>
      </c>
      <c r="H33" s="97">
        <f t="shared" si="2"/>
        <v>-3</v>
      </c>
      <c r="I33" s="98">
        <f t="shared" si="3"/>
        <v>-60</v>
      </c>
      <c r="J33" s="97">
        <v>5</v>
      </c>
      <c r="K33" s="97">
        <v>2</v>
      </c>
      <c r="L33" s="97">
        <f t="shared" si="4"/>
        <v>-3</v>
      </c>
      <c r="M33" s="98">
        <f t="shared" si="5"/>
        <v>-60</v>
      </c>
      <c r="N33" s="97">
        <v>5</v>
      </c>
      <c r="O33" s="97">
        <v>2</v>
      </c>
      <c r="P33" s="134">
        <f t="shared" si="6"/>
        <v>-3</v>
      </c>
      <c r="Q33" s="99"/>
    </row>
    <row r="34" spans="1:17" s="37" customFormat="1" ht="23.1" customHeight="1" x14ac:dyDescent="0.25">
      <c r="A34" s="133" t="s">
        <v>38</v>
      </c>
      <c r="B34" s="97">
        <v>40</v>
      </c>
      <c r="C34" s="97">
        <v>51</v>
      </c>
      <c r="D34" s="97">
        <f t="shared" si="0"/>
        <v>11</v>
      </c>
      <c r="E34" s="98">
        <f t="shared" si="1"/>
        <v>27.500000000000004</v>
      </c>
      <c r="F34" s="97">
        <v>5</v>
      </c>
      <c r="G34" s="97">
        <v>11</v>
      </c>
      <c r="H34" s="97">
        <f t="shared" si="2"/>
        <v>6</v>
      </c>
      <c r="I34" s="98">
        <f t="shared" si="3"/>
        <v>120</v>
      </c>
      <c r="J34" s="97">
        <v>5</v>
      </c>
      <c r="K34" s="97">
        <v>11</v>
      </c>
      <c r="L34" s="97">
        <f t="shared" si="4"/>
        <v>6</v>
      </c>
      <c r="M34" s="98">
        <f t="shared" si="5"/>
        <v>120</v>
      </c>
      <c r="N34" s="97">
        <v>3</v>
      </c>
      <c r="O34" s="97">
        <v>15</v>
      </c>
      <c r="P34" s="134">
        <f t="shared" si="6"/>
        <v>12</v>
      </c>
      <c r="Q34" s="99"/>
    </row>
    <row r="35" spans="1:17" s="35" customFormat="1" ht="21" customHeight="1" x14ac:dyDescent="0.25">
      <c r="A35" s="137" t="s">
        <v>79</v>
      </c>
      <c r="B35" s="101">
        <v>669</v>
      </c>
      <c r="C35" s="101">
        <v>805</v>
      </c>
      <c r="D35" s="101">
        <f t="shared" si="0"/>
        <v>136</v>
      </c>
      <c r="E35" s="102">
        <f t="shared" si="1"/>
        <v>20.328849028400597</v>
      </c>
      <c r="F35" s="101">
        <v>86</v>
      </c>
      <c r="G35" s="101">
        <v>54</v>
      </c>
      <c r="H35" s="101">
        <f t="shared" si="2"/>
        <v>-32</v>
      </c>
      <c r="I35" s="102">
        <f t="shared" si="3"/>
        <v>-37.209302325581397</v>
      </c>
      <c r="J35" s="101">
        <v>86</v>
      </c>
      <c r="K35" s="101">
        <v>54</v>
      </c>
      <c r="L35" s="101">
        <f t="shared" si="4"/>
        <v>-32</v>
      </c>
      <c r="M35" s="102">
        <f t="shared" si="5"/>
        <v>-37.209302325581397</v>
      </c>
      <c r="N35" s="101">
        <v>76</v>
      </c>
      <c r="O35" s="101">
        <v>31</v>
      </c>
      <c r="P35" s="138">
        <f t="shared" si="6"/>
        <v>-45</v>
      </c>
      <c r="Q35" s="103"/>
    </row>
    <row r="36" spans="1:17" s="37" customFormat="1" ht="19.5" customHeight="1" x14ac:dyDescent="0.25">
      <c r="A36" s="133" t="s">
        <v>39</v>
      </c>
      <c r="B36" s="97">
        <v>179</v>
      </c>
      <c r="C36" s="97">
        <v>157</v>
      </c>
      <c r="D36" s="97">
        <f t="shared" si="0"/>
        <v>-22</v>
      </c>
      <c r="E36" s="98">
        <f t="shared" si="1"/>
        <v>-12.290502793296088</v>
      </c>
      <c r="F36" s="97">
        <v>34</v>
      </c>
      <c r="G36" s="97">
        <v>31</v>
      </c>
      <c r="H36" s="97">
        <f t="shared" si="2"/>
        <v>-3</v>
      </c>
      <c r="I36" s="98">
        <f t="shared" si="3"/>
        <v>-8.8235294117647065</v>
      </c>
      <c r="J36" s="97">
        <v>34</v>
      </c>
      <c r="K36" s="97">
        <v>31</v>
      </c>
      <c r="L36" s="97">
        <f t="shared" si="4"/>
        <v>-3</v>
      </c>
      <c r="M36" s="98">
        <f t="shared" si="5"/>
        <v>-8.8235294117647065</v>
      </c>
      <c r="N36" s="97">
        <v>22</v>
      </c>
      <c r="O36" s="97">
        <v>18</v>
      </c>
      <c r="P36" s="134">
        <f t="shared" si="6"/>
        <v>-4</v>
      </c>
      <c r="Q36" s="99"/>
    </row>
    <row r="37" spans="1:17" s="37" customFormat="1" ht="19.5" customHeight="1" x14ac:dyDescent="0.25">
      <c r="A37" s="133" t="s">
        <v>40</v>
      </c>
      <c r="B37" s="97">
        <v>150</v>
      </c>
      <c r="C37" s="97">
        <v>171</v>
      </c>
      <c r="D37" s="97">
        <f t="shared" si="0"/>
        <v>21</v>
      </c>
      <c r="E37" s="98">
        <f t="shared" si="1"/>
        <v>14.000000000000002</v>
      </c>
      <c r="F37" s="97">
        <v>18</v>
      </c>
      <c r="G37" s="97">
        <v>17</v>
      </c>
      <c r="H37" s="97">
        <f t="shared" si="2"/>
        <v>-1</v>
      </c>
      <c r="I37" s="98">
        <f t="shared" si="3"/>
        <v>-5.5555555555555554</v>
      </c>
      <c r="J37" s="97">
        <v>18</v>
      </c>
      <c r="K37" s="97">
        <v>17</v>
      </c>
      <c r="L37" s="97">
        <f t="shared" si="4"/>
        <v>-1</v>
      </c>
      <c r="M37" s="98">
        <f t="shared" si="5"/>
        <v>-5.5555555555555554</v>
      </c>
      <c r="N37" s="97">
        <v>3</v>
      </c>
      <c r="O37" s="97">
        <v>20</v>
      </c>
      <c r="P37" s="134">
        <f t="shared" si="6"/>
        <v>17</v>
      </c>
      <c r="Q37" s="99"/>
    </row>
    <row r="38" spans="1:17" s="37" customFormat="1" ht="23.1" customHeight="1" x14ac:dyDescent="0.25">
      <c r="A38" s="135" t="s">
        <v>41</v>
      </c>
      <c r="B38" s="95">
        <v>114</v>
      </c>
      <c r="C38" s="95">
        <v>94</v>
      </c>
      <c r="D38" s="95">
        <f t="shared" si="0"/>
        <v>-20</v>
      </c>
      <c r="E38" s="96">
        <f t="shared" si="1"/>
        <v>-17.543859649122805</v>
      </c>
      <c r="F38" s="95">
        <v>15</v>
      </c>
      <c r="G38" s="95">
        <v>13</v>
      </c>
      <c r="H38" s="95">
        <f t="shared" si="2"/>
        <v>-2</v>
      </c>
      <c r="I38" s="96">
        <f t="shared" si="3"/>
        <v>-13.333333333333334</v>
      </c>
      <c r="J38" s="95">
        <v>15</v>
      </c>
      <c r="K38" s="95">
        <v>13</v>
      </c>
      <c r="L38" s="95">
        <f t="shared" si="4"/>
        <v>-2</v>
      </c>
      <c r="M38" s="96">
        <f t="shared" si="5"/>
        <v>-13.333333333333334</v>
      </c>
      <c r="N38" s="95">
        <v>15</v>
      </c>
      <c r="O38" s="95">
        <v>13</v>
      </c>
      <c r="P38" s="136">
        <f t="shared" si="6"/>
        <v>-2</v>
      </c>
      <c r="Q38" s="99"/>
    </row>
    <row r="39" spans="1:17" s="37" customFormat="1" ht="23.1" customHeight="1" x14ac:dyDescent="0.25">
      <c r="A39" s="133" t="s">
        <v>42</v>
      </c>
      <c r="B39" s="97">
        <v>250</v>
      </c>
      <c r="C39" s="97">
        <v>172</v>
      </c>
      <c r="D39" s="97">
        <f t="shared" si="0"/>
        <v>-78</v>
      </c>
      <c r="E39" s="98">
        <f t="shared" si="1"/>
        <v>-31.2</v>
      </c>
      <c r="F39" s="97">
        <v>59</v>
      </c>
      <c r="G39" s="97">
        <v>57</v>
      </c>
      <c r="H39" s="97">
        <f t="shared" si="2"/>
        <v>-2</v>
      </c>
      <c r="I39" s="98">
        <f t="shared" si="3"/>
        <v>-3.3898305084745761</v>
      </c>
      <c r="J39" s="97">
        <v>59</v>
      </c>
      <c r="K39" s="97">
        <v>57</v>
      </c>
      <c r="L39" s="97">
        <f t="shared" si="4"/>
        <v>-2</v>
      </c>
      <c r="M39" s="98">
        <f t="shared" si="5"/>
        <v>-3.3898305084745761</v>
      </c>
      <c r="N39" s="97">
        <v>59</v>
      </c>
      <c r="O39" s="97">
        <v>56</v>
      </c>
      <c r="P39" s="134">
        <f t="shared" si="6"/>
        <v>-3</v>
      </c>
      <c r="Q39" s="99"/>
    </row>
    <row r="40" spans="1:17" s="37" customFormat="1" ht="23.1" customHeight="1" x14ac:dyDescent="0.25">
      <c r="A40" s="133" t="s">
        <v>43</v>
      </c>
      <c r="B40" s="97">
        <v>114</v>
      </c>
      <c r="C40" s="97">
        <v>120</v>
      </c>
      <c r="D40" s="97">
        <f t="shared" si="0"/>
        <v>6</v>
      </c>
      <c r="E40" s="98">
        <f t="shared" si="1"/>
        <v>5.2631578947368416</v>
      </c>
      <c r="F40" s="97">
        <v>32</v>
      </c>
      <c r="G40" s="97">
        <v>32</v>
      </c>
      <c r="H40" s="97">
        <f t="shared" si="2"/>
        <v>0</v>
      </c>
      <c r="I40" s="98" t="str">
        <f t="shared" si="3"/>
        <v>***</v>
      </c>
      <c r="J40" s="97">
        <v>32</v>
      </c>
      <c r="K40" s="97">
        <v>32</v>
      </c>
      <c r="L40" s="97">
        <f t="shared" si="4"/>
        <v>0</v>
      </c>
      <c r="M40" s="98" t="str">
        <f t="shared" si="5"/>
        <v>***</v>
      </c>
      <c r="N40" s="97">
        <v>32</v>
      </c>
      <c r="O40" s="97">
        <v>21</v>
      </c>
      <c r="P40" s="134">
        <f t="shared" si="6"/>
        <v>-11</v>
      </c>
      <c r="Q40" s="99"/>
    </row>
    <row r="41" spans="1:17" s="37" customFormat="1" ht="23.1" customHeight="1" x14ac:dyDescent="0.25">
      <c r="A41" s="135" t="s">
        <v>44</v>
      </c>
      <c r="B41" s="95">
        <v>111</v>
      </c>
      <c r="C41" s="95">
        <v>160</v>
      </c>
      <c r="D41" s="95">
        <f t="shared" si="0"/>
        <v>49</v>
      </c>
      <c r="E41" s="96">
        <f t="shared" si="1"/>
        <v>44.144144144144143</v>
      </c>
      <c r="F41" s="95">
        <v>38</v>
      </c>
      <c r="G41" s="95">
        <v>46</v>
      </c>
      <c r="H41" s="95">
        <f t="shared" si="2"/>
        <v>8</v>
      </c>
      <c r="I41" s="96">
        <f t="shared" si="3"/>
        <v>21.052631578947366</v>
      </c>
      <c r="J41" s="95">
        <v>38</v>
      </c>
      <c r="K41" s="95">
        <v>46</v>
      </c>
      <c r="L41" s="95">
        <f t="shared" si="4"/>
        <v>8</v>
      </c>
      <c r="M41" s="96">
        <f t="shared" si="5"/>
        <v>21.052631578947366</v>
      </c>
      <c r="N41" s="95">
        <v>37</v>
      </c>
      <c r="O41" s="95">
        <v>18</v>
      </c>
      <c r="P41" s="136">
        <f t="shared" si="6"/>
        <v>-19</v>
      </c>
      <c r="Q41" s="99"/>
    </row>
    <row r="42" spans="1:17" s="37" customFormat="1" ht="23.1" customHeight="1" x14ac:dyDescent="0.25">
      <c r="A42" s="133" t="s">
        <v>45</v>
      </c>
      <c r="B42" s="97">
        <v>421</v>
      </c>
      <c r="C42" s="97">
        <v>480</v>
      </c>
      <c r="D42" s="97">
        <f t="shared" si="0"/>
        <v>59</v>
      </c>
      <c r="E42" s="98">
        <f t="shared" si="1"/>
        <v>14.014251781472684</v>
      </c>
      <c r="F42" s="97">
        <v>60</v>
      </c>
      <c r="G42" s="97">
        <v>79</v>
      </c>
      <c r="H42" s="97">
        <f t="shared" si="2"/>
        <v>19</v>
      </c>
      <c r="I42" s="98">
        <f t="shared" si="3"/>
        <v>31.666666666666664</v>
      </c>
      <c r="J42" s="97">
        <v>60</v>
      </c>
      <c r="K42" s="97">
        <v>79</v>
      </c>
      <c r="L42" s="97">
        <f t="shared" si="4"/>
        <v>19</v>
      </c>
      <c r="M42" s="98">
        <f t="shared" si="5"/>
        <v>31.666666666666664</v>
      </c>
      <c r="N42" s="97">
        <v>60</v>
      </c>
      <c r="O42" s="97">
        <v>60</v>
      </c>
      <c r="P42" s="134">
        <f t="shared" si="6"/>
        <v>0</v>
      </c>
      <c r="Q42" s="99"/>
    </row>
    <row r="43" spans="1:17" s="37" customFormat="1" ht="23.1" customHeight="1" x14ac:dyDescent="0.25">
      <c r="A43" s="133" t="s">
        <v>46</v>
      </c>
      <c r="B43" s="97">
        <v>213</v>
      </c>
      <c r="C43" s="97">
        <v>206</v>
      </c>
      <c r="D43" s="97">
        <f t="shared" si="0"/>
        <v>-7</v>
      </c>
      <c r="E43" s="98">
        <f t="shared" si="1"/>
        <v>-3.286384976525822</v>
      </c>
      <c r="F43" s="97">
        <v>59</v>
      </c>
      <c r="G43" s="97">
        <v>72</v>
      </c>
      <c r="H43" s="97">
        <f t="shared" si="2"/>
        <v>13</v>
      </c>
      <c r="I43" s="98">
        <f t="shared" si="3"/>
        <v>22.033898305084744</v>
      </c>
      <c r="J43" s="97">
        <v>59</v>
      </c>
      <c r="K43" s="97">
        <v>72</v>
      </c>
      <c r="L43" s="97">
        <f t="shared" si="4"/>
        <v>13</v>
      </c>
      <c r="M43" s="98">
        <f t="shared" si="5"/>
        <v>22.033898305084744</v>
      </c>
      <c r="N43" s="97">
        <v>34</v>
      </c>
      <c r="O43" s="97">
        <v>48</v>
      </c>
      <c r="P43" s="134">
        <f t="shared" si="6"/>
        <v>14</v>
      </c>
      <c r="Q43" s="99"/>
    </row>
    <row r="44" spans="1:17" s="37" customFormat="1" ht="23.1" customHeight="1" x14ac:dyDescent="0.25">
      <c r="A44" s="135" t="s">
        <v>47</v>
      </c>
      <c r="B44" s="95">
        <v>62</v>
      </c>
      <c r="C44" s="95">
        <v>77</v>
      </c>
      <c r="D44" s="95">
        <f t="shared" si="0"/>
        <v>15</v>
      </c>
      <c r="E44" s="96">
        <f t="shared" si="1"/>
        <v>24.193548387096776</v>
      </c>
      <c r="F44" s="95">
        <v>6</v>
      </c>
      <c r="G44" s="95">
        <v>14</v>
      </c>
      <c r="H44" s="95">
        <f t="shared" si="2"/>
        <v>8</v>
      </c>
      <c r="I44" s="96">
        <f t="shared" si="3"/>
        <v>133.33333333333331</v>
      </c>
      <c r="J44" s="95">
        <v>6</v>
      </c>
      <c r="K44" s="95">
        <v>14</v>
      </c>
      <c r="L44" s="95">
        <f t="shared" si="4"/>
        <v>8</v>
      </c>
      <c r="M44" s="96">
        <f t="shared" si="5"/>
        <v>133.33333333333331</v>
      </c>
      <c r="N44" s="95">
        <v>0</v>
      </c>
      <c r="O44" s="95">
        <v>14</v>
      </c>
      <c r="P44" s="136">
        <f t="shared" si="6"/>
        <v>14</v>
      </c>
      <c r="Q44" s="99"/>
    </row>
    <row r="45" spans="1:17" s="37" customFormat="1" ht="23.1" customHeight="1" x14ac:dyDescent="0.25">
      <c r="A45" s="133" t="s">
        <v>48</v>
      </c>
      <c r="B45" s="97">
        <v>289</v>
      </c>
      <c r="C45" s="97">
        <v>272</v>
      </c>
      <c r="D45" s="97">
        <f t="shared" si="0"/>
        <v>-17</v>
      </c>
      <c r="E45" s="98">
        <f t="shared" si="1"/>
        <v>-5.8823529411764701</v>
      </c>
      <c r="F45" s="97">
        <v>72</v>
      </c>
      <c r="G45" s="97">
        <v>51</v>
      </c>
      <c r="H45" s="97">
        <f t="shared" si="2"/>
        <v>-21</v>
      </c>
      <c r="I45" s="98">
        <f t="shared" si="3"/>
        <v>-29.166666666666668</v>
      </c>
      <c r="J45" s="97">
        <v>72</v>
      </c>
      <c r="K45" s="97">
        <v>51</v>
      </c>
      <c r="L45" s="97">
        <f t="shared" si="4"/>
        <v>-21</v>
      </c>
      <c r="M45" s="98">
        <f t="shared" si="5"/>
        <v>-29.166666666666668</v>
      </c>
      <c r="N45" s="97">
        <v>45</v>
      </c>
      <c r="O45" s="97">
        <v>50</v>
      </c>
      <c r="P45" s="134">
        <f t="shared" si="6"/>
        <v>5</v>
      </c>
      <c r="Q45" s="99"/>
    </row>
    <row r="46" spans="1:17" s="37" customFormat="1" ht="23.1" customHeight="1" x14ac:dyDescent="0.25">
      <c r="A46" s="133" t="s">
        <v>49</v>
      </c>
      <c r="B46" s="97">
        <v>340</v>
      </c>
      <c r="C46" s="97">
        <v>325</v>
      </c>
      <c r="D46" s="97">
        <f t="shared" si="0"/>
        <v>-15</v>
      </c>
      <c r="E46" s="98">
        <f t="shared" si="1"/>
        <v>-4.4117647058823533</v>
      </c>
      <c r="F46" s="97">
        <v>79</v>
      </c>
      <c r="G46" s="97">
        <v>77</v>
      </c>
      <c r="H46" s="97">
        <f t="shared" si="2"/>
        <v>-2</v>
      </c>
      <c r="I46" s="98">
        <f t="shared" si="3"/>
        <v>-2.5316455696202533</v>
      </c>
      <c r="J46" s="97">
        <v>79</v>
      </c>
      <c r="K46" s="97">
        <v>77</v>
      </c>
      <c r="L46" s="97">
        <f t="shared" si="4"/>
        <v>-2</v>
      </c>
      <c r="M46" s="98">
        <f t="shared" si="5"/>
        <v>-2.5316455696202533</v>
      </c>
      <c r="N46" s="97">
        <v>79</v>
      </c>
      <c r="O46" s="97">
        <v>77</v>
      </c>
      <c r="P46" s="134">
        <f t="shared" si="6"/>
        <v>-2</v>
      </c>
      <c r="Q46" s="99"/>
    </row>
    <row r="47" spans="1:17" s="37" customFormat="1" ht="23.1" customHeight="1" x14ac:dyDescent="0.25">
      <c r="A47" s="135" t="s">
        <v>50</v>
      </c>
      <c r="B47" s="95">
        <v>107</v>
      </c>
      <c r="C47" s="95">
        <v>68</v>
      </c>
      <c r="D47" s="95">
        <f t="shared" si="0"/>
        <v>-39</v>
      </c>
      <c r="E47" s="96">
        <f t="shared" si="1"/>
        <v>-36.44859813084112</v>
      </c>
      <c r="F47" s="95">
        <v>17</v>
      </c>
      <c r="G47" s="95">
        <v>15</v>
      </c>
      <c r="H47" s="95">
        <f t="shared" si="2"/>
        <v>-2</v>
      </c>
      <c r="I47" s="96">
        <f t="shared" si="3"/>
        <v>-11.76470588235294</v>
      </c>
      <c r="J47" s="95">
        <v>17</v>
      </c>
      <c r="K47" s="95">
        <v>15</v>
      </c>
      <c r="L47" s="95">
        <f t="shared" si="4"/>
        <v>-2</v>
      </c>
      <c r="M47" s="96">
        <f t="shared" si="5"/>
        <v>-11.76470588235294</v>
      </c>
      <c r="N47" s="95">
        <v>17</v>
      </c>
      <c r="O47" s="95">
        <v>11</v>
      </c>
      <c r="P47" s="136">
        <f t="shared" si="6"/>
        <v>-6</v>
      </c>
      <c r="Q47" s="99"/>
    </row>
    <row r="48" spans="1:17" s="37" customFormat="1" ht="23.1" customHeight="1" x14ac:dyDescent="0.25">
      <c r="A48" s="133" t="s">
        <v>51</v>
      </c>
      <c r="B48" s="97">
        <v>286</v>
      </c>
      <c r="C48" s="97">
        <v>309</v>
      </c>
      <c r="D48" s="97">
        <f t="shared" si="0"/>
        <v>23</v>
      </c>
      <c r="E48" s="98">
        <f t="shared" si="1"/>
        <v>8.0419580419580416</v>
      </c>
      <c r="F48" s="97">
        <v>52</v>
      </c>
      <c r="G48" s="97">
        <v>52</v>
      </c>
      <c r="H48" s="97">
        <f t="shared" si="2"/>
        <v>0</v>
      </c>
      <c r="I48" s="98" t="str">
        <f t="shared" si="3"/>
        <v>***</v>
      </c>
      <c r="J48" s="97">
        <v>52</v>
      </c>
      <c r="K48" s="97">
        <v>52</v>
      </c>
      <c r="L48" s="97">
        <f t="shared" si="4"/>
        <v>0</v>
      </c>
      <c r="M48" s="98" t="str">
        <f t="shared" si="5"/>
        <v>***</v>
      </c>
      <c r="N48" s="97">
        <v>52</v>
      </c>
      <c r="O48" s="97">
        <v>22</v>
      </c>
      <c r="P48" s="134">
        <f t="shared" si="6"/>
        <v>-30</v>
      </c>
      <c r="Q48" s="99"/>
    </row>
    <row r="49" spans="1:17" s="37" customFormat="1" ht="23.1" customHeight="1" x14ac:dyDescent="0.25">
      <c r="A49" s="133" t="s">
        <v>52</v>
      </c>
      <c r="B49" s="97">
        <v>222</v>
      </c>
      <c r="C49" s="97">
        <v>218</v>
      </c>
      <c r="D49" s="97">
        <f t="shared" si="0"/>
        <v>-4</v>
      </c>
      <c r="E49" s="98">
        <f t="shared" si="1"/>
        <v>-1.8018018018018018</v>
      </c>
      <c r="F49" s="97">
        <v>31</v>
      </c>
      <c r="G49" s="97">
        <v>25</v>
      </c>
      <c r="H49" s="97">
        <f t="shared" si="2"/>
        <v>-6</v>
      </c>
      <c r="I49" s="98">
        <f t="shared" si="3"/>
        <v>-19.35483870967742</v>
      </c>
      <c r="J49" s="97">
        <v>31</v>
      </c>
      <c r="K49" s="97">
        <v>25</v>
      </c>
      <c r="L49" s="97">
        <f t="shared" si="4"/>
        <v>-6</v>
      </c>
      <c r="M49" s="98">
        <f t="shared" si="5"/>
        <v>-19.35483870967742</v>
      </c>
      <c r="N49" s="97">
        <v>16</v>
      </c>
      <c r="O49" s="97">
        <v>11</v>
      </c>
      <c r="P49" s="134">
        <f t="shared" si="6"/>
        <v>-5</v>
      </c>
      <c r="Q49" s="99"/>
    </row>
    <row r="50" spans="1:17" s="37" customFormat="1" ht="23.1" customHeight="1" x14ac:dyDescent="0.25">
      <c r="A50" s="135" t="s">
        <v>53</v>
      </c>
      <c r="B50" s="95">
        <v>102</v>
      </c>
      <c r="C50" s="95">
        <v>124</v>
      </c>
      <c r="D50" s="95">
        <f t="shared" si="0"/>
        <v>22</v>
      </c>
      <c r="E50" s="96">
        <f t="shared" si="1"/>
        <v>21.568627450980394</v>
      </c>
      <c r="F50" s="95">
        <v>29</v>
      </c>
      <c r="G50" s="95">
        <v>31</v>
      </c>
      <c r="H50" s="95">
        <f t="shared" si="2"/>
        <v>2</v>
      </c>
      <c r="I50" s="96">
        <f t="shared" si="3"/>
        <v>6.8965517241379306</v>
      </c>
      <c r="J50" s="95">
        <v>29</v>
      </c>
      <c r="K50" s="95">
        <v>31</v>
      </c>
      <c r="L50" s="95">
        <f t="shared" si="4"/>
        <v>2</v>
      </c>
      <c r="M50" s="96">
        <f t="shared" si="5"/>
        <v>6.8965517241379306</v>
      </c>
      <c r="N50" s="95">
        <v>12</v>
      </c>
      <c r="O50" s="95">
        <v>23</v>
      </c>
      <c r="P50" s="136">
        <f t="shared" si="6"/>
        <v>11</v>
      </c>
      <c r="Q50" s="99"/>
    </row>
    <row r="51" spans="1:17" s="37" customFormat="1" ht="23.1" customHeight="1" x14ac:dyDescent="0.25">
      <c r="A51" s="133" t="s">
        <v>54</v>
      </c>
      <c r="B51" s="97">
        <v>228</v>
      </c>
      <c r="C51" s="97">
        <v>261</v>
      </c>
      <c r="D51" s="97">
        <f t="shared" si="0"/>
        <v>33</v>
      </c>
      <c r="E51" s="98">
        <f t="shared" si="1"/>
        <v>14.473684210526317</v>
      </c>
      <c r="F51" s="97">
        <v>43</v>
      </c>
      <c r="G51" s="97">
        <v>44</v>
      </c>
      <c r="H51" s="97">
        <f t="shared" si="2"/>
        <v>1</v>
      </c>
      <c r="I51" s="98">
        <f t="shared" si="3"/>
        <v>2.3255813953488373</v>
      </c>
      <c r="J51" s="97">
        <v>43</v>
      </c>
      <c r="K51" s="97">
        <v>44</v>
      </c>
      <c r="L51" s="97">
        <f t="shared" si="4"/>
        <v>1</v>
      </c>
      <c r="M51" s="98">
        <f t="shared" si="5"/>
        <v>2.3255813953488373</v>
      </c>
      <c r="N51" s="97">
        <v>39</v>
      </c>
      <c r="O51" s="97">
        <v>40</v>
      </c>
      <c r="P51" s="134">
        <f t="shared" si="6"/>
        <v>1</v>
      </c>
      <c r="Q51" s="99"/>
    </row>
    <row r="52" spans="1:17" s="37" customFormat="1" ht="23.1" customHeight="1" x14ac:dyDescent="0.25">
      <c r="A52" s="133" t="s">
        <v>55</v>
      </c>
      <c r="B52" s="97">
        <v>535</v>
      </c>
      <c r="C52" s="97">
        <v>474</v>
      </c>
      <c r="D52" s="97">
        <f t="shared" si="0"/>
        <v>-61</v>
      </c>
      <c r="E52" s="98">
        <f t="shared" si="1"/>
        <v>-11.401869158878505</v>
      </c>
      <c r="F52" s="97">
        <v>156</v>
      </c>
      <c r="G52" s="97">
        <v>113</v>
      </c>
      <c r="H52" s="97">
        <f t="shared" si="2"/>
        <v>-43</v>
      </c>
      <c r="I52" s="98">
        <f t="shared" si="3"/>
        <v>-27.564102564102566</v>
      </c>
      <c r="J52" s="97">
        <v>156</v>
      </c>
      <c r="K52" s="97">
        <v>113</v>
      </c>
      <c r="L52" s="97">
        <f t="shared" si="4"/>
        <v>-43</v>
      </c>
      <c r="M52" s="98">
        <f t="shared" si="5"/>
        <v>-27.564102564102566</v>
      </c>
      <c r="N52" s="97">
        <v>95</v>
      </c>
      <c r="O52" s="97">
        <v>57</v>
      </c>
      <c r="P52" s="134">
        <f t="shared" si="6"/>
        <v>-38</v>
      </c>
      <c r="Q52" s="99"/>
    </row>
    <row r="53" spans="1:17" s="37" customFormat="1" ht="23.1" customHeight="1" x14ac:dyDescent="0.25">
      <c r="A53" s="135" t="s">
        <v>56</v>
      </c>
      <c r="B53" s="95">
        <v>157</v>
      </c>
      <c r="C53" s="95">
        <v>140</v>
      </c>
      <c r="D53" s="95">
        <f t="shared" si="0"/>
        <v>-17</v>
      </c>
      <c r="E53" s="96">
        <f t="shared" si="1"/>
        <v>-10.828025477707007</v>
      </c>
      <c r="F53" s="95">
        <v>40</v>
      </c>
      <c r="G53" s="95">
        <v>44</v>
      </c>
      <c r="H53" s="95">
        <f t="shared" si="2"/>
        <v>4</v>
      </c>
      <c r="I53" s="96">
        <f t="shared" si="3"/>
        <v>10</v>
      </c>
      <c r="J53" s="95">
        <v>40</v>
      </c>
      <c r="K53" s="95">
        <v>44</v>
      </c>
      <c r="L53" s="95">
        <f t="shared" si="4"/>
        <v>4</v>
      </c>
      <c r="M53" s="96">
        <f t="shared" si="5"/>
        <v>10</v>
      </c>
      <c r="N53" s="95">
        <v>43</v>
      </c>
      <c r="O53" s="95">
        <v>12</v>
      </c>
      <c r="P53" s="136">
        <f t="shared" si="6"/>
        <v>-31</v>
      </c>
      <c r="Q53" s="99"/>
    </row>
    <row r="54" spans="1:17" s="37" customFormat="1" ht="23.1" customHeight="1" x14ac:dyDescent="0.25">
      <c r="A54" s="133" t="s">
        <v>57</v>
      </c>
      <c r="B54" s="97">
        <v>133</v>
      </c>
      <c r="C54" s="97">
        <v>160</v>
      </c>
      <c r="D54" s="97">
        <f t="shared" si="0"/>
        <v>27</v>
      </c>
      <c r="E54" s="98">
        <f t="shared" si="1"/>
        <v>20.300751879699249</v>
      </c>
      <c r="F54" s="97">
        <v>4</v>
      </c>
      <c r="G54" s="97">
        <v>42</v>
      </c>
      <c r="H54" s="97">
        <f t="shared" si="2"/>
        <v>38</v>
      </c>
      <c r="I54" s="98">
        <f t="shared" si="3"/>
        <v>950</v>
      </c>
      <c r="J54" s="97">
        <v>4</v>
      </c>
      <c r="K54" s="97">
        <v>42</v>
      </c>
      <c r="L54" s="97">
        <f t="shared" si="4"/>
        <v>38</v>
      </c>
      <c r="M54" s="98">
        <f t="shared" si="5"/>
        <v>950</v>
      </c>
      <c r="N54" s="97">
        <v>27</v>
      </c>
      <c r="O54" s="97">
        <v>11</v>
      </c>
      <c r="P54" s="134">
        <f t="shared" si="6"/>
        <v>-16</v>
      </c>
      <c r="Q54" s="99"/>
    </row>
    <row r="55" spans="1:17" s="37" customFormat="1" ht="23.1" customHeight="1" x14ac:dyDescent="0.25">
      <c r="A55" s="133" t="s">
        <v>58</v>
      </c>
      <c r="B55" s="97">
        <v>205</v>
      </c>
      <c r="C55" s="97">
        <v>185</v>
      </c>
      <c r="D55" s="97">
        <f t="shared" si="0"/>
        <v>-20</v>
      </c>
      <c r="E55" s="98">
        <f t="shared" si="1"/>
        <v>-9.7560975609756095</v>
      </c>
      <c r="F55" s="97">
        <v>48</v>
      </c>
      <c r="G55" s="97">
        <v>46</v>
      </c>
      <c r="H55" s="97">
        <f t="shared" si="2"/>
        <v>-2</v>
      </c>
      <c r="I55" s="98">
        <f t="shared" si="3"/>
        <v>-4.1666666666666661</v>
      </c>
      <c r="J55" s="97">
        <v>48</v>
      </c>
      <c r="K55" s="97">
        <v>46</v>
      </c>
      <c r="L55" s="97">
        <f t="shared" si="4"/>
        <v>-2</v>
      </c>
      <c r="M55" s="98">
        <f t="shared" si="5"/>
        <v>-4.1666666666666661</v>
      </c>
      <c r="N55" s="97">
        <v>47</v>
      </c>
      <c r="O55" s="97">
        <v>51</v>
      </c>
      <c r="P55" s="134">
        <f t="shared" si="6"/>
        <v>4</v>
      </c>
      <c r="Q55" s="99"/>
    </row>
    <row r="56" spans="1:17" s="37" customFormat="1" ht="23.1" customHeight="1" x14ac:dyDescent="0.25">
      <c r="A56" s="135" t="s">
        <v>59</v>
      </c>
      <c r="B56" s="95">
        <v>110</v>
      </c>
      <c r="C56" s="95">
        <v>32</v>
      </c>
      <c r="D56" s="95">
        <f t="shared" si="0"/>
        <v>-78</v>
      </c>
      <c r="E56" s="96">
        <f t="shared" si="1"/>
        <v>-70.909090909090907</v>
      </c>
      <c r="F56" s="95">
        <v>71</v>
      </c>
      <c r="G56" s="95">
        <v>14</v>
      </c>
      <c r="H56" s="95">
        <f t="shared" si="2"/>
        <v>-57</v>
      </c>
      <c r="I56" s="96">
        <f t="shared" si="3"/>
        <v>-80.281690140845072</v>
      </c>
      <c r="J56" s="95">
        <v>71</v>
      </c>
      <c r="K56" s="95">
        <v>14</v>
      </c>
      <c r="L56" s="95">
        <f t="shared" si="4"/>
        <v>-57</v>
      </c>
      <c r="M56" s="96">
        <f t="shared" si="5"/>
        <v>-80.281690140845072</v>
      </c>
      <c r="N56" s="95">
        <v>53</v>
      </c>
      <c r="O56" s="95">
        <v>7</v>
      </c>
      <c r="P56" s="136">
        <f t="shared" si="6"/>
        <v>-46</v>
      </c>
      <c r="Q56" s="99"/>
    </row>
    <row r="57" spans="1:17" s="37" customFormat="1" ht="23.1" customHeight="1" x14ac:dyDescent="0.25">
      <c r="A57" s="133" t="s">
        <v>60</v>
      </c>
      <c r="B57" s="97">
        <v>273</v>
      </c>
      <c r="C57" s="97">
        <v>181</v>
      </c>
      <c r="D57" s="97">
        <f t="shared" si="0"/>
        <v>-92</v>
      </c>
      <c r="E57" s="98">
        <f t="shared" si="1"/>
        <v>-33.699633699633701</v>
      </c>
      <c r="F57" s="97">
        <v>91</v>
      </c>
      <c r="G57" s="97">
        <v>60</v>
      </c>
      <c r="H57" s="97">
        <f t="shared" si="2"/>
        <v>-31</v>
      </c>
      <c r="I57" s="98">
        <f t="shared" si="3"/>
        <v>-34.065934065934066</v>
      </c>
      <c r="J57" s="97">
        <v>91</v>
      </c>
      <c r="K57" s="97">
        <v>60</v>
      </c>
      <c r="L57" s="97">
        <f t="shared" si="4"/>
        <v>-31</v>
      </c>
      <c r="M57" s="98">
        <f t="shared" si="5"/>
        <v>-34.065934065934066</v>
      </c>
      <c r="N57" s="97">
        <v>83</v>
      </c>
      <c r="O57" s="97">
        <v>54</v>
      </c>
      <c r="P57" s="134">
        <f t="shared" si="6"/>
        <v>-29</v>
      </c>
      <c r="Q57" s="99"/>
    </row>
    <row r="58" spans="1:17" s="37" customFormat="1" ht="23.1" customHeight="1" x14ac:dyDescent="0.25">
      <c r="A58" s="133" t="s">
        <v>61</v>
      </c>
      <c r="B58" s="97">
        <v>334</v>
      </c>
      <c r="C58" s="97">
        <v>294</v>
      </c>
      <c r="D58" s="97">
        <f t="shared" si="0"/>
        <v>-40</v>
      </c>
      <c r="E58" s="98">
        <f t="shared" si="1"/>
        <v>-11.976047904191617</v>
      </c>
      <c r="F58" s="97">
        <v>68</v>
      </c>
      <c r="G58" s="97">
        <v>66</v>
      </c>
      <c r="H58" s="97">
        <f t="shared" si="2"/>
        <v>-2</v>
      </c>
      <c r="I58" s="98">
        <f t="shared" si="3"/>
        <v>-2.9411764705882351</v>
      </c>
      <c r="J58" s="97">
        <v>68</v>
      </c>
      <c r="K58" s="97">
        <v>66</v>
      </c>
      <c r="L58" s="97">
        <f t="shared" si="4"/>
        <v>-2</v>
      </c>
      <c r="M58" s="98">
        <f t="shared" si="5"/>
        <v>-2.9411764705882351</v>
      </c>
      <c r="N58" s="97">
        <v>68</v>
      </c>
      <c r="O58" s="97">
        <v>66</v>
      </c>
      <c r="P58" s="134">
        <f t="shared" si="6"/>
        <v>-2</v>
      </c>
      <c r="Q58" s="99"/>
    </row>
    <row r="59" spans="1:17" s="37" customFormat="1" ht="23.1" customHeight="1" x14ac:dyDescent="0.25">
      <c r="A59" s="135" t="s">
        <v>62</v>
      </c>
      <c r="B59" s="95">
        <v>132</v>
      </c>
      <c r="C59" s="95">
        <v>124</v>
      </c>
      <c r="D59" s="95">
        <f t="shared" si="0"/>
        <v>-8</v>
      </c>
      <c r="E59" s="96">
        <f t="shared" si="1"/>
        <v>-6.0606060606060606</v>
      </c>
      <c r="F59" s="95">
        <v>11</v>
      </c>
      <c r="G59" s="95">
        <v>14</v>
      </c>
      <c r="H59" s="95">
        <f t="shared" si="2"/>
        <v>3</v>
      </c>
      <c r="I59" s="96">
        <f t="shared" si="3"/>
        <v>27.27272727272727</v>
      </c>
      <c r="J59" s="95">
        <v>11</v>
      </c>
      <c r="K59" s="95">
        <v>14</v>
      </c>
      <c r="L59" s="95">
        <f t="shared" si="4"/>
        <v>3</v>
      </c>
      <c r="M59" s="96">
        <f t="shared" si="5"/>
        <v>27.27272727272727</v>
      </c>
      <c r="N59" s="95">
        <v>9</v>
      </c>
      <c r="O59" s="95">
        <v>6</v>
      </c>
      <c r="P59" s="136">
        <f t="shared" si="6"/>
        <v>-3</v>
      </c>
      <c r="Q59" s="99"/>
    </row>
    <row r="60" spans="1:17" s="37" customFormat="1" ht="23.1" customHeight="1" x14ac:dyDescent="0.25">
      <c r="A60" s="133" t="s">
        <v>63</v>
      </c>
      <c r="B60" s="97">
        <v>217</v>
      </c>
      <c r="C60" s="97">
        <v>163</v>
      </c>
      <c r="D60" s="97">
        <f t="shared" si="0"/>
        <v>-54</v>
      </c>
      <c r="E60" s="98">
        <f t="shared" si="1"/>
        <v>-24.88479262672811</v>
      </c>
      <c r="F60" s="97">
        <v>37</v>
      </c>
      <c r="G60" s="97">
        <v>44</v>
      </c>
      <c r="H60" s="97">
        <f t="shared" si="2"/>
        <v>7</v>
      </c>
      <c r="I60" s="98">
        <f t="shared" si="3"/>
        <v>18.918918918918919</v>
      </c>
      <c r="J60" s="97">
        <v>37</v>
      </c>
      <c r="K60" s="97">
        <v>44</v>
      </c>
      <c r="L60" s="97">
        <f t="shared" si="4"/>
        <v>7</v>
      </c>
      <c r="M60" s="98">
        <f t="shared" si="5"/>
        <v>18.918918918918919</v>
      </c>
      <c r="N60" s="97">
        <v>37</v>
      </c>
      <c r="O60" s="97">
        <v>40</v>
      </c>
      <c r="P60" s="134">
        <f t="shared" si="6"/>
        <v>3</v>
      </c>
      <c r="Q60" s="99"/>
    </row>
    <row r="61" spans="1:17" s="37" customFormat="1" ht="23.1" customHeight="1" x14ac:dyDescent="0.25">
      <c r="A61" s="133" t="s">
        <v>64</v>
      </c>
      <c r="B61" s="97">
        <v>233</v>
      </c>
      <c r="C61" s="97">
        <v>160</v>
      </c>
      <c r="D61" s="97">
        <f t="shared" si="0"/>
        <v>-73</v>
      </c>
      <c r="E61" s="98">
        <f t="shared" si="1"/>
        <v>-31.330472103004293</v>
      </c>
      <c r="F61" s="97">
        <v>36</v>
      </c>
      <c r="G61" s="97">
        <v>13</v>
      </c>
      <c r="H61" s="97">
        <f t="shared" si="2"/>
        <v>-23</v>
      </c>
      <c r="I61" s="98">
        <f t="shared" si="3"/>
        <v>-63.888888888888886</v>
      </c>
      <c r="J61" s="97">
        <v>36</v>
      </c>
      <c r="K61" s="97">
        <v>13</v>
      </c>
      <c r="L61" s="97">
        <f t="shared" si="4"/>
        <v>-23</v>
      </c>
      <c r="M61" s="98">
        <f t="shared" si="5"/>
        <v>-63.888888888888886</v>
      </c>
      <c r="N61" s="97">
        <v>26</v>
      </c>
      <c r="O61" s="97">
        <v>9</v>
      </c>
      <c r="P61" s="134">
        <f t="shared" si="6"/>
        <v>-17</v>
      </c>
      <c r="Q61" s="99"/>
    </row>
    <row r="62" spans="1:17" s="37" customFormat="1" ht="23.1" customHeight="1" x14ac:dyDescent="0.25">
      <c r="A62" s="135" t="s">
        <v>65</v>
      </c>
      <c r="B62" s="95">
        <v>239</v>
      </c>
      <c r="C62" s="95">
        <v>118</v>
      </c>
      <c r="D62" s="95">
        <f t="shared" si="0"/>
        <v>-121</v>
      </c>
      <c r="E62" s="96">
        <f t="shared" si="1"/>
        <v>-50.627615062761514</v>
      </c>
      <c r="F62" s="95">
        <v>44</v>
      </c>
      <c r="G62" s="95">
        <v>23</v>
      </c>
      <c r="H62" s="95">
        <f t="shared" si="2"/>
        <v>-21</v>
      </c>
      <c r="I62" s="96">
        <f t="shared" si="3"/>
        <v>-47.727272727272727</v>
      </c>
      <c r="J62" s="95">
        <v>44</v>
      </c>
      <c r="K62" s="95">
        <v>23</v>
      </c>
      <c r="L62" s="95">
        <f t="shared" si="4"/>
        <v>-21</v>
      </c>
      <c r="M62" s="96">
        <f t="shared" si="5"/>
        <v>-47.727272727272727</v>
      </c>
      <c r="N62" s="95">
        <v>35</v>
      </c>
      <c r="O62" s="95">
        <v>17</v>
      </c>
      <c r="P62" s="136">
        <f t="shared" si="6"/>
        <v>-18</v>
      </c>
      <c r="Q62" s="99"/>
    </row>
    <row r="63" spans="1:17" s="35" customFormat="1" ht="23.1" customHeight="1" x14ac:dyDescent="0.25">
      <c r="A63" s="131" t="s">
        <v>66</v>
      </c>
      <c r="B63" s="93">
        <v>5756</v>
      </c>
      <c r="C63" s="93">
        <v>5245</v>
      </c>
      <c r="D63" s="93">
        <f>C63-B63</f>
        <v>-511</v>
      </c>
      <c r="E63" s="94">
        <f>IF(OR(B63=0,D63=0),"***",D63/B63*100)</f>
        <v>-8.8776928422515642</v>
      </c>
      <c r="F63" s="93">
        <v>1250</v>
      </c>
      <c r="G63" s="93">
        <v>1135</v>
      </c>
      <c r="H63" s="93">
        <f t="shared" si="2"/>
        <v>-115</v>
      </c>
      <c r="I63" s="94">
        <f t="shared" si="3"/>
        <v>-9.1999999999999993</v>
      </c>
      <c r="J63" s="93">
        <v>1250</v>
      </c>
      <c r="K63" s="93">
        <v>1135</v>
      </c>
      <c r="L63" s="93">
        <f t="shared" si="4"/>
        <v>-115</v>
      </c>
      <c r="M63" s="94">
        <f t="shared" si="5"/>
        <v>-9.1999999999999993</v>
      </c>
      <c r="N63" s="93">
        <v>1045</v>
      </c>
      <c r="O63" s="93">
        <v>832</v>
      </c>
      <c r="P63" s="132">
        <f t="shared" si="6"/>
        <v>-213</v>
      </c>
      <c r="Q63" s="34"/>
    </row>
    <row r="64" spans="1:17" ht="23.1" customHeight="1" x14ac:dyDescent="0.25">
      <c r="A64" s="135" t="s">
        <v>80</v>
      </c>
      <c r="B64" s="95">
        <v>0</v>
      </c>
      <c r="C64" s="95">
        <v>0</v>
      </c>
      <c r="D64" s="95">
        <f>C64-B64</f>
        <v>0</v>
      </c>
      <c r="E64" s="96" t="str">
        <f>IF(OR(B64=0,D64=0),"***",D64/B64*100)</f>
        <v>***</v>
      </c>
      <c r="F64" s="95">
        <v>0</v>
      </c>
      <c r="G64" s="95">
        <v>0</v>
      </c>
      <c r="H64" s="95">
        <f>G64-F64</f>
        <v>0</v>
      </c>
      <c r="I64" s="96" t="str">
        <f>IF(OR(F64=0,H64=0),"***",H64/F64*100)</f>
        <v>***</v>
      </c>
      <c r="J64" s="95">
        <v>0</v>
      </c>
      <c r="K64" s="95">
        <v>0</v>
      </c>
      <c r="L64" s="95">
        <f>K64-J64</f>
        <v>0</v>
      </c>
      <c r="M64" s="96" t="str">
        <f>IF(OR(J64=0,L64=0),"***",L64/J64*100)</f>
        <v>***</v>
      </c>
      <c r="N64" s="95">
        <v>0</v>
      </c>
      <c r="O64" s="95">
        <v>0</v>
      </c>
      <c r="P64" s="136">
        <f>O64-N64</f>
        <v>0</v>
      </c>
      <c r="Q64" s="100"/>
    </row>
    <row r="65" spans="1:17" ht="23.1" customHeight="1" x14ac:dyDescent="0.25">
      <c r="A65" s="133" t="s">
        <v>103</v>
      </c>
      <c r="B65" s="97">
        <v>0</v>
      </c>
      <c r="C65" s="97">
        <v>0</v>
      </c>
      <c r="D65" s="97">
        <f>C65-B65</f>
        <v>0</v>
      </c>
      <c r="E65" s="98" t="str">
        <f>IF(OR(B65=0,D65=0),"***",D65/B65*100)</f>
        <v>***</v>
      </c>
      <c r="F65" s="97">
        <v>0</v>
      </c>
      <c r="G65" s="97">
        <v>0</v>
      </c>
      <c r="H65" s="97">
        <f>G65-F65</f>
        <v>0</v>
      </c>
      <c r="I65" s="98" t="str">
        <f>IF(OR(F65=0,H65=0),"***",H65/F65*100)</f>
        <v>***</v>
      </c>
      <c r="J65" s="97">
        <v>0</v>
      </c>
      <c r="K65" s="97">
        <v>0</v>
      </c>
      <c r="L65" s="97">
        <f>K65-J65</f>
        <v>0</v>
      </c>
      <c r="M65" s="98" t="str">
        <f>IF(OR(J65=0,L65=0),"***",L65/J65*100)</f>
        <v>***</v>
      </c>
      <c r="N65" s="97">
        <v>0</v>
      </c>
      <c r="O65" s="97">
        <v>0</v>
      </c>
      <c r="P65" s="134">
        <f>O65-N65</f>
        <v>0</v>
      </c>
      <c r="Q65" s="100"/>
    </row>
    <row r="66" spans="1:17" ht="23.1" customHeight="1" x14ac:dyDescent="0.25">
      <c r="A66" s="135" t="s">
        <v>82</v>
      </c>
      <c r="B66" s="95">
        <v>127</v>
      </c>
      <c r="C66" s="95">
        <v>42</v>
      </c>
      <c r="D66" s="95">
        <f>C66-B66</f>
        <v>-85</v>
      </c>
      <c r="E66" s="96">
        <f>IF(OR(B66=0,D66=0),"***",D66/B66*100)</f>
        <v>-66.929133858267718</v>
      </c>
      <c r="F66" s="95">
        <v>2</v>
      </c>
      <c r="G66" s="95">
        <v>1</v>
      </c>
      <c r="H66" s="95">
        <f>G66-F66</f>
        <v>-1</v>
      </c>
      <c r="I66" s="96">
        <f>IF(OR(F66=0,H66=0),"***",H66/F66*100)</f>
        <v>-50</v>
      </c>
      <c r="J66" s="95">
        <v>2</v>
      </c>
      <c r="K66" s="95">
        <v>1</v>
      </c>
      <c r="L66" s="95">
        <f>K66-J66</f>
        <v>-1</v>
      </c>
      <c r="M66" s="96">
        <f>IF(OR(J66=0,L66=0),"***",L66/J66*100)</f>
        <v>-50</v>
      </c>
      <c r="N66" s="95">
        <v>1</v>
      </c>
      <c r="O66" s="95">
        <v>1</v>
      </c>
      <c r="P66" s="136">
        <f>O66-N66</f>
        <v>0</v>
      </c>
      <c r="Q66" s="100"/>
    </row>
    <row r="67" spans="1:17" s="47" customFormat="1" ht="23.1" customHeight="1" thickBot="1" x14ac:dyDescent="0.3">
      <c r="A67" s="139" t="s">
        <v>76</v>
      </c>
      <c r="B67" s="140">
        <v>126</v>
      </c>
      <c r="C67" s="140">
        <v>141</v>
      </c>
      <c r="D67" s="140">
        <f>C67-B67</f>
        <v>15</v>
      </c>
      <c r="E67" s="141">
        <f>IF(OR(B67=0,D67=0),"***",D67/B67*100)</f>
        <v>11.904761904761903</v>
      </c>
      <c r="F67" s="140">
        <v>15</v>
      </c>
      <c r="G67" s="140">
        <v>15</v>
      </c>
      <c r="H67" s="140">
        <f>G67-F67</f>
        <v>0</v>
      </c>
      <c r="I67" s="141" t="str">
        <f>IF(OR(F67=0,H67=0),"***",H67/F67*100)</f>
        <v>***</v>
      </c>
      <c r="J67" s="140">
        <v>15</v>
      </c>
      <c r="K67" s="140">
        <v>15</v>
      </c>
      <c r="L67" s="140"/>
      <c r="M67" s="141"/>
      <c r="N67" s="140">
        <v>11</v>
      </c>
      <c r="O67" s="140">
        <v>3</v>
      </c>
      <c r="P67" s="142">
        <f>O67-N67</f>
        <v>-8</v>
      </c>
      <c r="Q67" s="46"/>
    </row>
    <row r="68" spans="1:17" ht="15.75" thickTop="1" x14ac:dyDescent="0.2">
      <c r="A68" s="13"/>
    </row>
    <row r="69" spans="1:17" ht="15" x14ac:dyDescent="0.2">
      <c r="A69" s="13"/>
    </row>
    <row r="70" spans="1:17" ht="15" x14ac:dyDescent="0.2">
      <c r="A70" s="13"/>
    </row>
    <row r="71" spans="1:17" ht="15" x14ac:dyDescent="0.2">
      <c r="A71" s="13"/>
    </row>
    <row r="72" spans="1:17" ht="15" x14ac:dyDescent="0.2">
      <c r="A72" s="13"/>
    </row>
    <row r="73" spans="1:17" ht="15" x14ac:dyDescent="0.2">
      <c r="A73" s="13"/>
    </row>
    <row r="74" spans="1:17" ht="15" x14ac:dyDescent="0.2">
      <c r="A74" s="13"/>
    </row>
    <row r="75" spans="1:17" ht="15" x14ac:dyDescent="0.2">
      <c r="A75" s="13"/>
    </row>
    <row r="76" spans="1:17" ht="15" x14ac:dyDescent="0.2">
      <c r="A76" s="13"/>
    </row>
    <row r="77" spans="1:17" ht="15" x14ac:dyDescent="0.2">
      <c r="A77" s="13"/>
    </row>
    <row r="78" spans="1:17" ht="15" x14ac:dyDescent="0.2">
      <c r="A78" s="13"/>
    </row>
    <row r="79" spans="1:17" ht="15" x14ac:dyDescent="0.2">
      <c r="A79" s="13"/>
    </row>
    <row r="80" spans="1:17" ht="15" x14ac:dyDescent="0.2">
      <c r="A80" s="13"/>
    </row>
    <row r="81" spans="1:1" ht="15" x14ac:dyDescent="0.2">
      <c r="A81" s="13"/>
    </row>
    <row r="82" spans="1:1" ht="15" x14ac:dyDescent="0.2">
      <c r="A82" s="13"/>
    </row>
    <row r="83" spans="1:1" ht="15" x14ac:dyDescent="0.2">
      <c r="A83" s="13"/>
    </row>
    <row r="84" spans="1:1" ht="15" x14ac:dyDescent="0.2">
      <c r="A84" s="13"/>
    </row>
    <row r="85" spans="1:1" ht="15" x14ac:dyDescent="0.2">
      <c r="A85" s="13"/>
    </row>
    <row r="86" spans="1:1" ht="15" x14ac:dyDescent="0.2">
      <c r="A86" s="13"/>
    </row>
    <row r="87" spans="1:1" ht="15" x14ac:dyDescent="0.2">
      <c r="A87" s="13"/>
    </row>
    <row r="88" spans="1:1" ht="15" x14ac:dyDescent="0.2">
      <c r="A88" s="13"/>
    </row>
    <row r="89" spans="1:1" ht="15" x14ac:dyDescent="0.2">
      <c r="A89" s="13"/>
    </row>
    <row r="90" spans="1:1" ht="15" x14ac:dyDescent="0.2">
      <c r="A90" s="13"/>
    </row>
    <row r="91" spans="1:1" ht="15" x14ac:dyDescent="0.2">
      <c r="A91" s="13"/>
    </row>
    <row r="92" spans="1:1" ht="15" x14ac:dyDescent="0.2">
      <c r="A92" s="13"/>
    </row>
    <row r="93" spans="1:1" ht="15" x14ac:dyDescent="0.2">
      <c r="A93" s="13"/>
    </row>
    <row r="94" spans="1:1" ht="15" x14ac:dyDescent="0.2">
      <c r="A94" s="13"/>
    </row>
    <row r="95" spans="1:1" ht="15" x14ac:dyDescent="0.2">
      <c r="A95" s="13"/>
    </row>
    <row r="96" spans="1:1" ht="15" x14ac:dyDescent="0.2">
      <c r="A96" s="13"/>
    </row>
    <row r="97" spans="1:1" ht="15" x14ac:dyDescent="0.2">
      <c r="A97" s="13"/>
    </row>
    <row r="98" spans="1:1" ht="15" x14ac:dyDescent="0.2">
      <c r="A98" s="13"/>
    </row>
    <row r="99" spans="1:1" ht="15" x14ac:dyDescent="0.2">
      <c r="A99" s="13"/>
    </row>
    <row r="100" spans="1:1" ht="15" x14ac:dyDescent="0.2">
      <c r="A100" s="13"/>
    </row>
    <row r="101" spans="1:1" ht="15" x14ac:dyDescent="0.2">
      <c r="A101" s="13"/>
    </row>
    <row r="102" spans="1:1" ht="15" x14ac:dyDescent="0.2">
      <c r="A102" s="13"/>
    </row>
    <row r="103" spans="1:1" ht="15" x14ac:dyDescent="0.2">
      <c r="A103" s="13"/>
    </row>
    <row r="104" spans="1:1" ht="15" x14ac:dyDescent="0.2">
      <c r="A104" s="13"/>
    </row>
    <row r="105" spans="1:1" ht="15" x14ac:dyDescent="0.2">
      <c r="A105" s="13"/>
    </row>
    <row r="106" spans="1:1" ht="15" x14ac:dyDescent="0.2">
      <c r="A106" s="13"/>
    </row>
    <row r="107" spans="1:1" ht="15" x14ac:dyDescent="0.2">
      <c r="A107" s="13"/>
    </row>
    <row r="108" spans="1:1" ht="15" x14ac:dyDescent="0.2">
      <c r="A108" s="13"/>
    </row>
    <row r="109" spans="1:1" ht="15" x14ac:dyDescent="0.2">
      <c r="A109" s="13"/>
    </row>
    <row r="110" spans="1:1" ht="15" x14ac:dyDescent="0.2">
      <c r="A110" s="13"/>
    </row>
    <row r="111" spans="1:1" ht="15" x14ac:dyDescent="0.2">
      <c r="A111" s="13"/>
    </row>
    <row r="112" spans="1:1" ht="15" x14ac:dyDescent="0.2">
      <c r="A112" s="13"/>
    </row>
    <row r="113" spans="1:1" ht="15" x14ac:dyDescent="0.2">
      <c r="A113" s="13"/>
    </row>
    <row r="114" spans="1:1" ht="15" x14ac:dyDescent="0.2">
      <c r="A114" s="13"/>
    </row>
    <row r="115" spans="1:1" ht="15" x14ac:dyDescent="0.2">
      <c r="A115" s="13"/>
    </row>
    <row r="116" spans="1:1" ht="15" x14ac:dyDescent="0.2">
      <c r="A116" s="13"/>
    </row>
    <row r="117" spans="1:1" ht="15" x14ac:dyDescent="0.2">
      <c r="A117" s="13"/>
    </row>
    <row r="118" spans="1:1" ht="15" x14ac:dyDescent="0.2">
      <c r="A118" s="13"/>
    </row>
    <row r="119" spans="1:1" ht="15" x14ac:dyDescent="0.2">
      <c r="A119" s="13"/>
    </row>
    <row r="120" spans="1:1" ht="15" x14ac:dyDescent="0.2">
      <c r="A120" s="13"/>
    </row>
    <row r="121" spans="1:1" ht="15" x14ac:dyDescent="0.2">
      <c r="A121" s="13"/>
    </row>
    <row r="122" spans="1:1" ht="15" x14ac:dyDescent="0.2">
      <c r="A122" s="13"/>
    </row>
    <row r="123" spans="1:1" ht="15" x14ac:dyDescent="0.2">
      <c r="A123" s="13"/>
    </row>
    <row r="124" spans="1:1" ht="15" x14ac:dyDescent="0.2">
      <c r="A124" s="13"/>
    </row>
    <row r="125" spans="1:1" ht="15" x14ac:dyDescent="0.2">
      <c r="A125" s="13"/>
    </row>
    <row r="126" spans="1:1" ht="15" x14ac:dyDescent="0.2">
      <c r="A126" s="13"/>
    </row>
    <row r="127" spans="1:1" ht="15" x14ac:dyDescent="0.2">
      <c r="A127" s="13"/>
    </row>
    <row r="128" spans="1:1" ht="15" x14ac:dyDescent="0.2">
      <c r="A128" s="13"/>
    </row>
    <row r="129" spans="1:1" ht="15" x14ac:dyDescent="0.2">
      <c r="A129" s="13"/>
    </row>
    <row r="130" spans="1:1" ht="15" x14ac:dyDescent="0.2">
      <c r="A130" s="13"/>
    </row>
    <row r="131" spans="1:1" ht="15" x14ac:dyDescent="0.2">
      <c r="A131" s="13"/>
    </row>
    <row r="132" spans="1:1" ht="15" x14ac:dyDescent="0.2">
      <c r="A132" s="13"/>
    </row>
    <row r="133" spans="1:1" ht="15" x14ac:dyDescent="0.2">
      <c r="A133" s="13"/>
    </row>
    <row r="134" spans="1:1" ht="15" x14ac:dyDescent="0.2">
      <c r="A134" s="13"/>
    </row>
    <row r="135" spans="1:1" ht="15" x14ac:dyDescent="0.2">
      <c r="A135" s="13"/>
    </row>
    <row r="136" spans="1:1" ht="15" x14ac:dyDescent="0.2">
      <c r="A136" s="13"/>
    </row>
    <row r="137" spans="1:1" ht="15" x14ac:dyDescent="0.2">
      <c r="A137" s="13"/>
    </row>
    <row r="138" spans="1:1" ht="15" x14ac:dyDescent="0.2">
      <c r="A138" s="13"/>
    </row>
    <row r="139" spans="1:1" ht="15" x14ac:dyDescent="0.2">
      <c r="A139" s="13"/>
    </row>
    <row r="140" spans="1:1" ht="15" x14ac:dyDescent="0.2">
      <c r="A140" s="13"/>
    </row>
    <row r="141" spans="1:1" ht="15" x14ac:dyDescent="0.2">
      <c r="A141" s="13"/>
    </row>
    <row r="142" spans="1:1" ht="15" x14ac:dyDescent="0.2">
      <c r="A142" s="13"/>
    </row>
    <row r="143" spans="1:1" ht="15" x14ac:dyDescent="0.2">
      <c r="A143" s="13"/>
    </row>
    <row r="144" spans="1:1" ht="15" x14ac:dyDescent="0.2">
      <c r="A144" s="13"/>
    </row>
    <row r="145" spans="1:1" ht="15" x14ac:dyDescent="0.2">
      <c r="A145" s="13"/>
    </row>
    <row r="146" spans="1:1" ht="15" x14ac:dyDescent="0.2">
      <c r="A146" s="13"/>
    </row>
    <row r="147" spans="1:1" ht="15" x14ac:dyDescent="0.2">
      <c r="A147" s="13"/>
    </row>
    <row r="148" spans="1:1" ht="15" x14ac:dyDescent="0.2">
      <c r="A148" s="13"/>
    </row>
    <row r="149" spans="1:1" ht="15" x14ac:dyDescent="0.2">
      <c r="A149" s="13"/>
    </row>
    <row r="150" spans="1:1" ht="15" x14ac:dyDescent="0.2">
      <c r="A150" s="13"/>
    </row>
    <row r="151" spans="1:1" ht="15" x14ac:dyDescent="0.2">
      <c r="A151" s="13"/>
    </row>
    <row r="152" spans="1:1" ht="15" x14ac:dyDescent="0.2">
      <c r="A152" s="13"/>
    </row>
    <row r="153" spans="1:1" ht="15" x14ac:dyDescent="0.2">
      <c r="A153" s="13"/>
    </row>
    <row r="154" spans="1:1" ht="15" x14ac:dyDescent="0.2">
      <c r="A154" s="13"/>
    </row>
    <row r="155" spans="1:1" ht="15" x14ac:dyDescent="0.2">
      <c r="A155" s="13"/>
    </row>
    <row r="156" spans="1:1" ht="15" x14ac:dyDescent="0.2">
      <c r="A156" s="13"/>
    </row>
    <row r="157" spans="1:1" ht="15" x14ac:dyDescent="0.2">
      <c r="A157" s="13"/>
    </row>
    <row r="158" spans="1:1" ht="15" x14ac:dyDescent="0.2">
      <c r="A158" s="13"/>
    </row>
    <row r="159" spans="1:1" ht="15" x14ac:dyDescent="0.2">
      <c r="A159" s="13"/>
    </row>
    <row r="160" spans="1:1" ht="15" x14ac:dyDescent="0.2">
      <c r="A160" s="13"/>
    </row>
    <row r="161" spans="1:1" ht="15" x14ac:dyDescent="0.2">
      <c r="A161" s="13"/>
    </row>
    <row r="162" spans="1:1" ht="15" x14ac:dyDescent="0.2">
      <c r="A162" s="13"/>
    </row>
    <row r="163" spans="1:1" ht="15" x14ac:dyDescent="0.2">
      <c r="A163" s="13"/>
    </row>
    <row r="164" spans="1:1" ht="15" x14ac:dyDescent="0.2">
      <c r="A164" s="13"/>
    </row>
    <row r="165" spans="1:1" ht="15" x14ac:dyDescent="0.2">
      <c r="A165" s="13"/>
    </row>
    <row r="166" spans="1:1" ht="15" x14ac:dyDescent="0.2">
      <c r="A166" s="13"/>
    </row>
    <row r="167" spans="1:1" ht="15" x14ac:dyDescent="0.2">
      <c r="A167" s="13"/>
    </row>
    <row r="168" spans="1:1" ht="15" x14ac:dyDescent="0.2">
      <c r="A168" s="13"/>
    </row>
    <row r="169" spans="1:1" ht="15" x14ac:dyDescent="0.2">
      <c r="A169" s="13"/>
    </row>
    <row r="170" spans="1:1" ht="15" x14ac:dyDescent="0.2">
      <c r="A170" s="13"/>
    </row>
    <row r="171" spans="1:1" ht="15" x14ac:dyDescent="0.2">
      <c r="A171" s="13"/>
    </row>
    <row r="172" spans="1:1" ht="15" x14ac:dyDescent="0.2">
      <c r="A172" s="13"/>
    </row>
    <row r="173" spans="1:1" ht="15" x14ac:dyDescent="0.2">
      <c r="A173" s="13"/>
    </row>
    <row r="174" spans="1:1" ht="15" x14ac:dyDescent="0.2">
      <c r="A174" s="13"/>
    </row>
    <row r="175" spans="1:1" ht="15" x14ac:dyDescent="0.2">
      <c r="A175" s="13"/>
    </row>
    <row r="176" spans="1:1" ht="15" x14ac:dyDescent="0.2">
      <c r="A176" s="13"/>
    </row>
    <row r="177" spans="1:1" ht="15" x14ac:dyDescent="0.2">
      <c r="A177" s="13"/>
    </row>
    <row r="178" spans="1:1" ht="15" x14ac:dyDescent="0.2">
      <c r="A178" s="13"/>
    </row>
    <row r="179" spans="1:1" ht="15" x14ac:dyDescent="0.2">
      <c r="A179" s="13"/>
    </row>
    <row r="180" spans="1:1" ht="15" x14ac:dyDescent="0.2">
      <c r="A180" s="13"/>
    </row>
    <row r="181" spans="1:1" ht="15" x14ac:dyDescent="0.2">
      <c r="A181" s="13"/>
    </row>
    <row r="182" spans="1:1" ht="15" x14ac:dyDescent="0.2">
      <c r="A182" s="13"/>
    </row>
    <row r="183" spans="1:1" ht="15" x14ac:dyDescent="0.2">
      <c r="A183" s="13"/>
    </row>
    <row r="184" spans="1:1" ht="15" x14ac:dyDescent="0.2">
      <c r="A184" s="13"/>
    </row>
    <row r="185" spans="1:1" ht="15" x14ac:dyDescent="0.2">
      <c r="A185" s="13"/>
    </row>
    <row r="186" spans="1:1" ht="15" x14ac:dyDescent="0.2">
      <c r="A186" s="13"/>
    </row>
    <row r="187" spans="1:1" ht="15" x14ac:dyDescent="0.2">
      <c r="A187" s="13"/>
    </row>
    <row r="188" spans="1:1" ht="15" x14ac:dyDescent="0.2">
      <c r="A188" s="13"/>
    </row>
    <row r="189" spans="1:1" ht="15" x14ac:dyDescent="0.2">
      <c r="A189" s="13"/>
    </row>
    <row r="190" spans="1:1" ht="15" x14ac:dyDescent="0.2">
      <c r="A190" s="13"/>
    </row>
    <row r="191" spans="1:1" ht="15" x14ac:dyDescent="0.2">
      <c r="A191" s="13"/>
    </row>
    <row r="192" spans="1:1" ht="15" x14ac:dyDescent="0.2">
      <c r="A192" s="13"/>
    </row>
    <row r="193" spans="1:1" ht="15" x14ac:dyDescent="0.2">
      <c r="A193" s="13"/>
    </row>
    <row r="194" spans="1:1" ht="15" x14ac:dyDescent="0.2">
      <c r="A194" s="13"/>
    </row>
    <row r="195" spans="1:1" ht="15" x14ac:dyDescent="0.2">
      <c r="A195" s="13"/>
    </row>
    <row r="196" spans="1:1" ht="15" x14ac:dyDescent="0.2">
      <c r="A196" s="13"/>
    </row>
    <row r="197" spans="1:1" ht="15" x14ac:dyDescent="0.2">
      <c r="A197" s="13"/>
    </row>
    <row r="198" spans="1:1" ht="15" x14ac:dyDescent="0.2">
      <c r="A198" s="13"/>
    </row>
    <row r="199" spans="1:1" ht="15" x14ac:dyDescent="0.2">
      <c r="A199" s="13"/>
    </row>
    <row r="200" spans="1:1" ht="15" x14ac:dyDescent="0.2">
      <c r="A200" s="13"/>
    </row>
    <row r="201" spans="1:1" ht="15" x14ac:dyDescent="0.2">
      <c r="A201" s="13"/>
    </row>
    <row r="202" spans="1:1" ht="15" x14ac:dyDescent="0.2">
      <c r="A202" s="13"/>
    </row>
    <row r="203" spans="1:1" ht="15" x14ac:dyDescent="0.2">
      <c r="A203" s="13"/>
    </row>
    <row r="204" spans="1:1" ht="15" x14ac:dyDescent="0.2">
      <c r="A204" s="13"/>
    </row>
    <row r="205" spans="1:1" ht="15" x14ac:dyDescent="0.2">
      <c r="A205" s="13"/>
    </row>
    <row r="206" spans="1:1" ht="15" x14ac:dyDescent="0.2">
      <c r="A206" s="13"/>
    </row>
    <row r="207" spans="1:1" ht="15" x14ac:dyDescent="0.2">
      <c r="A207" s="13"/>
    </row>
    <row r="208" spans="1:1" ht="15" x14ac:dyDescent="0.2">
      <c r="A208" s="13"/>
    </row>
    <row r="209" spans="1:1" ht="15" x14ac:dyDescent="0.2">
      <c r="A209" s="13"/>
    </row>
    <row r="210" spans="1:1" ht="15" x14ac:dyDescent="0.2">
      <c r="A210" s="13"/>
    </row>
    <row r="211" spans="1:1" ht="15" x14ac:dyDescent="0.2">
      <c r="A211" s="13"/>
    </row>
    <row r="212" spans="1:1" ht="15" x14ac:dyDescent="0.2">
      <c r="A212" s="13"/>
    </row>
    <row r="213" spans="1:1" ht="15" x14ac:dyDescent="0.2">
      <c r="A213" s="13"/>
    </row>
    <row r="214" spans="1:1" ht="15" x14ac:dyDescent="0.2">
      <c r="A214" s="13"/>
    </row>
    <row r="215" spans="1:1" ht="15" x14ac:dyDescent="0.2">
      <c r="A215" s="13"/>
    </row>
    <row r="216" spans="1:1" ht="15" x14ac:dyDescent="0.2">
      <c r="A216" s="13"/>
    </row>
    <row r="217" spans="1:1" ht="15" x14ac:dyDescent="0.2">
      <c r="A217" s="13"/>
    </row>
    <row r="218" spans="1:1" ht="15" x14ac:dyDescent="0.2">
      <c r="A218" s="13"/>
    </row>
    <row r="219" spans="1:1" ht="15" x14ac:dyDescent="0.2">
      <c r="A219" s="13"/>
    </row>
    <row r="220" spans="1:1" ht="15" x14ac:dyDescent="0.2">
      <c r="A220" s="13"/>
    </row>
    <row r="221" spans="1:1" ht="15" x14ac:dyDescent="0.2">
      <c r="A221" s="13"/>
    </row>
    <row r="222" spans="1:1" ht="15" x14ac:dyDescent="0.2">
      <c r="A222" s="13"/>
    </row>
    <row r="223" spans="1:1" ht="15" x14ac:dyDescent="0.2">
      <c r="A223" s="13"/>
    </row>
    <row r="224" spans="1:1" ht="15" x14ac:dyDescent="0.2">
      <c r="A224" s="13"/>
    </row>
    <row r="225" spans="1:1" ht="15" x14ac:dyDescent="0.2">
      <c r="A225" s="13"/>
    </row>
    <row r="226" spans="1:1" ht="15" x14ac:dyDescent="0.2">
      <c r="A226" s="13"/>
    </row>
    <row r="227" spans="1:1" ht="15" x14ac:dyDescent="0.2">
      <c r="A227" s="13"/>
    </row>
    <row r="228" spans="1:1" ht="15" x14ac:dyDescent="0.2">
      <c r="A228" s="13"/>
    </row>
    <row r="229" spans="1:1" ht="15" x14ac:dyDescent="0.2">
      <c r="A229" s="13"/>
    </row>
    <row r="230" spans="1:1" ht="15" x14ac:dyDescent="0.2">
      <c r="A230" s="13"/>
    </row>
    <row r="231" spans="1:1" ht="15" x14ac:dyDescent="0.2">
      <c r="A231" s="13"/>
    </row>
    <row r="232" spans="1:1" ht="15" x14ac:dyDescent="0.2">
      <c r="A232" s="13"/>
    </row>
    <row r="233" spans="1:1" ht="15" x14ac:dyDescent="0.2">
      <c r="A233" s="13"/>
    </row>
    <row r="234" spans="1:1" ht="15" x14ac:dyDescent="0.2">
      <c r="A234" s="13"/>
    </row>
    <row r="235" spans="1:1" ht="15" x14ac:dyDescent="0.2">
      <c r="A235" s="13"/>
    </row>
    <row r="236" spans="1:1" ht="15" x14ac:dyDescent="0.2">
      <c r="A236" s="13"/>
    </row>
    <row r="237" spans="1:1" ht="15" x14ac:dyDescent="0.2">
      <c r="A237" s="13"/>
    </row>
    <row r="238" spans="1:1" ht="15" x14ac:dyDescent="0.2">
      <c r="A238" s="13"/>
    </row>
    <row r="239" spans="1:1" ht="15" x14ac:dyDescent="0.2">
      <c r="A239" s="13"/>
    </row>
    <row r="240" spans="1:1" ht="15" x14ac:dyDescent="0.2">
      <c r="A240" s="13"/>
    </row>
    <row r="241" spans="1:1" ht="15" x14ac:dyDescent="0.2">
      <c r="A241" s="13"/>
    </row>
    <row r="242" spans="1:1" ht="15" x14ac:dyDescent="0.2">
      <c r="A242" s="13"/>
    </row>
    <row r="243" spans="1:1" ht="15" x14ac:dyDescent="0.2">
      <c r="A243" s="13"/>
    </row>
    <row r="244" spans="1:1" ht="15" x14ac:dyDescent="0.2">
      <c r="A244" s="13"/>
    </row>
    <row r="245" spans="1:1" ht="15" x14ac:dyDescent="0.2">
      <c r="A245" s="13"/>
    </row>
    <row r="246" spans="1:1" ht="15" x14ac:dyDescent="0.2">
      <c r="A246" s="13"/>
    </row>
    <row r="247" spans="1:1" ht="15" x14ac:dyDescent="0.2">
      <c r="A247" s="13"/>
    </row>
    <row r="248" spans="1:1" ht="15" x14ac:dyDescent="0.2">
      <c r="A248" s="13"/>
    </row>
    <row r="249" spans="1:1" ht="15" x14ac:dyDescent="0.2">
      <c r="A249" s="13"/>
    </row>
    <row r="250" spans="1:1" ht="15" x14ac:dyDescent="0.2">
      <c r="A250" s="13"/>
    </row>
    <row r="251" spans="1:1" ht="15" x14ac:dyDescent="0.2">
      <c r="A251" s="13"/>
    </row>
    <row r="252" spans="1:1" ht="15" x14ac:dyDescent="0.2">
      <c r="A252" s="13"/>
    </row>
    <row r="253" spans="1:1" ht="15" x14ac:dyDescent="0.2">
      <c r="A253" s="13"/>
    </row>
    <row r="254" spans="1:1" ht="15" x14ac:dyDescent="0.2">
      <c r="A254" s="13"/>
    </row>
    <row r="255" spans="1:1" ht="15" x14ac:dyDescent="0.2">
      <c r="A255" s="13"/>
    </row>
    <row r="256" spans="1:1" ht="15" x14ac:dyDescent="0.2">
      <c r="A256" s="13"/>
    </row>
    <row r="257" spans="1:1" ht="15" x14ac:dyDescent="0.2">
      <c r="A257" s="13"/>
    </row>
    <row r="258" spans="1:1" ht="15" x14ac:dyDescent="0.2">
      <c r="A258" s="13"/>
    </row>
    <row r="259" spans="1:1" ht="15" x14ac:dyDescent="0.2">
      <c r="A259" s="13"/>
    </row>
    <row r="260" spans="1:1" ht="15" x14ac:dyDescent="0.2">
      <c r="A260" s="13"/>
    </row>
    <row r="261" spans="1:1" ht="15" x14ac:dyDescent="0.2">
      <c r="A261" s="13"/>
    </row>
    <row r="262" spans="1:1" ht="15" x14ac:dyDescent="0.2">
      <c r="A262" s="13"/>
    </row>
    <row r="263" spans="1:1" ht="15" x14ac:dyDescent="0.2">
      <c r="A263" s="13"/>
    </row>
    <row r="264" spans="1:1" ht="15" x14ac:dyDescent="0.2">
      <c r="A264" s="13"/>
    </row>
    <row r="265" spans="1:1" ht="15" x14ac:dyDescent="0.2">
      <c r="A265" s="13"/>
    </row>
    <row r="266" spans="1:1" ht="15" x14ac:dyDescent="0.2">
      <c r="A266" s="13"/>
    </row>
    <row r="267" spans="1:1" ht="15" x14ac:dyDescent="0.2">
      <c r="A267" s="13"/>
    </row>
  </sheetData>
  <mergeCells count="6">
    <mergeCell ref="A5:P5"/>
    <mergeCell ref="A7:P7"/>
    <mergeCell ref="B8:E8"/>
    <mergeCell ref="F8:I8"/>
    <mergeCell ref="J8:M8"/>
    <mergeCell ref="N8:P8"/>
  </mergeCells>
  <printOptions horizontalCentered="1" verticalCentered="1"/>
  <pageMargins left="0.47244094488188981" right="0.47244094488188981" top="0.59055118110236227" bottom="0.59055118110236227" header="0.15748031496062992" footer="0.19685039370078741"/>
  <pageSetup paperSize="9" scale="5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505090" r:id="rId4" name="CommandButton2">
          <controlPr defaultSize="0" print="0" autoLine="0" r:id="rId5">
            <anchor moveWithCells="1">
              <from>
                <xdr:col>0</xdr:col>
                <xdr:colOff>104775</xdr:colOff>
                <xdr:row>4</xdr:row>
                <xdr:rowOff>1238250</xdr:rowOff>
              </from>
              <to>
                <xdr:col>0</xdr:col>
                <xdr:colOff>1085850</xdr:colOff>
                <xdr:row>4</xdr:row>
                <xdr:rowOff>1533525</xdr:rowOff>
              </to>
            </anchor>
          </controlPr>
        </control>
      </mc:Choice>
      <mc:Fallback>
        <control shapeId="12505090" r:id="rId4" name="CommandButton2"/>
      </mc:Fallback>
    </mc:AlternateContent>
    <mc:AlternateContent xmlns:mc="http://schemas.openxmlformats.org/markup-compatibility/2006">
      <mc:Choice Requires="x14">
        <control shapeId="12505089" r:id="rId6" name="CommandButton1">
          <controlPr defaultSize="0" print="0" autoLine="0" r:id="rId7">
            <anchor moveWithCells="1">
              <from>
                <xdr:col>0</xdr:col>
                <xdr:colOff>85725</xdr:colOff>
                <xdr:row>4</xdr:row>
                <xdr:rowOff>866775</xdr:rowOff>
              </from>
              <to>
                <xdr:col>0</xdr:col>
                <xdr:colOff>1123950</xdr:colOff>
                <xdr:row>4</xdr:row>
                <xdr:rowOff>1143000</xdr:rowOff>
              </to>
            </anchor>
          </controlPr>
        </control>
      </mc:Choice>
      <mc:Fallback>
        <control shapeId="12505089" r:id="rId6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23">
    <tabColor theme="0" tint="-0.14999847407452621"/>
    <pageSetUpPr fitToPage="1"/>
  </sheetPr>
  <dimension ref="A1:U70"/>
  <sheetViews>
    <sheetView showGridLines="0" showZeros="0" showOutlineSymbols="0" view="pageBreakPreview" topLeftCell="A4" zoomScaleNormal="100" zoomScaleSheetLayoutView="100" workbookViewId="0">
      <pane xSplit="1" ySplit="6" topLeftCell="B43" activePane="bottomRight" state="frozen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7.85546875" defaultRowHeight="12.75" x14ac:dyDescent="0.2"/>
  <cols>
    <col min="1" max="1" width="40.42578125" style="2" customWidth="1"/>
    <col min="2" max="2" width="9.5703125" style="8" customWidth="1"/>
    <col min="3" max="3" width="9.140625" style="8" customWidth="1"/>
    <col min="4" max="4" width="8.85546875" style="8" customWidth="1"/>
    <col min="5" max="5" width="9.5703125" style="8" customWidth="1"/>
    <col min="6" max="7" width="9.140625" style="8" customWidth="1"/>
    <col min="8" max="8" width="9.42578125" style="8" customWidth="1"/>
    <col min="9" max="9" width="10.28515625" style="8" customWidth="1"/>
    <col min="10" max="10" width="10.85546875" style="8" customWidth="1"/>
    <col min="11" max="11" width="9.7109375" style="8" customWidth="1"/>
    <col min="12" max="12" width="10.7109375" style="8" customWidth="1"/>
    <col min="13" max="13" width="10.42578125" style="8" customWidth="1"/>
    <col min="14" max="14" width="10.5703125" style="8" customWidth="1"/>
    <col min="15" max="15" width="9.7109375" style="8" customWidth="1"/>
    <col min="16" max="16" width="9.140625" style="8" customWidth="1"/>
    <col min="17" max="17" width="7.85546875" style="12" customWidth="1"/>
    <col min="18" max="16384" width="7.85546875" style="2"/>
  </cols>
  <sheetData>
    <row r="1" spans="1:17" ht="13.5" hidden="1" thickTop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 hidden="1" x14ac:dyDescent="0.2"/>
    <row r="3" spans="1:17" hidden="1" x14ac:dyDescent="0.2"/>
    <row r="4" spans="1:17" ht="13.5" customHeight="1" thickBot="1" x14ac:dyDescent="0.25"/>
    <row r="5" spans="1:17" ht="103.5" customHeight="1" thickTop="1" thickBot="1" x14ac:dyDescent="0.25">
      <c r="A5" s="198" t="s">
        <v>130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200"/>
      <c r="Q5" s="2"/>
    </row>
    <row r="6" spans="1:17" ht="15.75" hidden="1" thickBot="1" x14ac:dyDescent="0.25">
      <c r="A6" s="42"/>
      <c r="B6" s="38"/>
      <c r="C6" s="14"/>
      <c r="D6" s="14"/>
      <c r="E6" s="14"/>
      <c r="F6" s="14"/>
      <c r="G6" s="14"/>
      <c r="H6" s="14"/>
      <c r="I6" s="38"/>
      <c r="J6" s="14"/>
      <c r="K6" s="14"/>
      <c r="L6" s="14"/>
      <c r="M6" s="14"/>
      <c r="N6" s="14"/>
      <c r="O6" s="14"/>
      <c r="P6" s="15"/>
      <c r="Q6" s="2"/>
    </row>
    <row r="7" spans="1:17" ht="39.75" customHeight="1" thickTop="1" thickBot="1" x14ac:dyDescent="0.25">
      <c r="A7" s="239" t="s">
        <v>160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1"/>
      <c r="Q7" s="2"/>
    </row>
    <row r="8" spans="1:17" ht="73.5" customHeight="1" thickTop="1" x14ac:dyDescent="0.25">
      <c r="A8" s="16"/>
      <c r="B8" s="236" t="s">
        <v>105</v>
      </c>
      <c r="C8" s="237"/>
      <c r="D8" s="237"/>
      <c r="E8" s="237"/>
      <c r="F8" s="236" t="s">
        <v>119</v>
      </c>
      <c r="G8" s="237"/>
      <c r="H8" s="237"/>
      <c r="I8" s="236" t="s">
        <v>99</v>
      </c>
      <c r="J8" s="237"/>
      <c r="K8" s="237"/>
      <c r="L8" s="237"/>
      <c r="M8" s="236" t="s">
        <v>4</v>
      </c>
      <c r="N8" s="237"/>
      <c r="O8" s="237"/>
      <c r="P8" s="238"/>
    </row>
    <row r="9" spans="1:17" ht="64.5" customHeight="1" x14ac:dyDescent="0.2">
      <c r="A9" s="17"/>
      <c r="B9" s="52" t="s">
        <v>106</v>
      </c>
      <c r="C9" s="52" t="s">
        <v>107</v>
      </c>
      <c r="D9" s="43" t="s">
        <v>85</v>
      </c>
      <c r="E9" s="44" t="s">
        <v>84</v>
      </c>
      <c r="F9" s="52" t="s">
        <v>106</v>
      </c>
      <c r="G9" s="52" t="s">
        <v>107</v>
      </c>
      <c r="H9" s="43" t="s">
        <v>85</v>
      </c>
      <c r="I9" s="52" t="s">
        <v>106</v>
      </c>
      <c r="J9" s="52" t="s">
        <v>107</v>
      </c>
      <c r="K9" s="43" t="s">
        <v>85</v>
      </c>
      <c r="L9" s="44" t="s">
        <v>84</v>
      </c>
      <c r="M9" s="52" t="s">
        <v>106</v>
      </c>
      <c r="N9" s="52" t="s">
        <v>107</v>
      </c>
      <c r="O9" s="43" t="s">
        <v>85</v>
      </c>
      <c r="P9" s="56" t="s">
        <v>120</v>
      </c>
    </row>
    <row r="10" spans="1:17" ht="15.75" hidden="1" customHeight="1" x14ac:dyDescent="0.2">
      <c r="A10" s="18" t="s">
        <v>68</v>
      </c>
      <c r="B10" s="4" t="s">
        <v>69</v>
      </c>
      <c r="C10" s="4" t="s">
        <v>70</v>
      </c>
      <c r="D10" s="19"/>
      <c r="E10" s="19"/>
      <c r="F10" s="40" t="s">
        <v>69</v>
      </c>
      <c r="G10" s="19" t="s">
        <v>70</v>
      </c>
      <c r="H10" s="19"/>
      <c r="I10" s="19" t="s">
        <v>69</v>
      </c>
      <c r="J10" s="19" t="s">
        <v>70</v>
      </c>
      <c r="K10" s="19"/>
      <c r="L10" s="19"/>
      <c r="M10" s="19" t="s">
        <v>69</v>
      </c>
      <c r="N10" s="19" t="s">
        <v>70</v>
      </c>
      <c r="O10" s="19" t="s">
        <v>71</v>
      </c>
      <c r="P10" s="54"/>
    </row>
    <row r="11" spans="1:17" ht="15.75" hidden="1" customHeight="1" x14ac:dyDescent="0.2">
      <c r="A11" s="18" t="s">
        <v>121</v>
      </c>
      <c r="B11" s="4" t="s">
        <v>147</v>
      </c>
      <c r="C11" s="4" t="s">
        <v>147</v>
      </c>
      <c r="D11" s="19"/>
      <c r="E11" s="19"/>
      <c r="F11" s="19" t="s">
        <v>146</v>
      </c>
      <c r="G11" s="19" t="s">
        <v>146</v>
      </c>
      <c r="H11" s="19"/>
      <c r="I11" s="19" t="s">
        <v>148</v>
      </c>
      <c r="J11" s="19" t="s">
        <v>148</v>
      </c>
      <c r="K11" s="19"/>
      <c r="L11" s="19"/>
      <c r="M11" s="19" t="s">
        <v>153</v>
      </c>
      <c r="N11" s="19" t="s">
        <v>153</v>
      </c>
      <c r="O11" s="19"/>
      <c r="P11" s="54"/>
    </row>
    <row r="12" spans="1:17" s="34" customFormat="1" ht="23.1" customHeight="1" x14ac:dyDescent="0.3">
      <c r="A12" s="131" t="s">
        <v>67</v>
      </c>
      <c r="B12" s="93">
        <v>169</v>
      </c>
      <c r="C12" s="93">
        <v>332</v>
      </c>
      <c r="D12" s="93">
        <f t="shared" ref="D12:D63" si="0">C12-B12</f>
        <v>163</v>
      </c>
      <c r="E12" s="94">
        <f t="shared" ref="E12:E63" si="1">IF(OR(B12=0,C12=0),"***",D12/B12*100)</f>
        <v>96.449704142011839</v>
      </c>
      <c r="F12" s="93">
        <v>114</v>
      </c>
      <c r="G12" s="93">
        <v>184</v>
      </c>
      <c r="H12" s="93">
        <f t="shared" ref="H12:H63" si="2">G12-F12</f>
        <v>70</v>
      </c>
      <c r="I12" s="93">
        <v>1870</v>
      </c>
      <c r="J12" s="93">
        <v>1762</v>
      </c>
      <c r="K12" s="93">
        <f t="shared" ref="K12:K63" si="3">J12-I12</f>
        <v>-108</v>
      </c>
      <c r="L12" s="94">
        <f t="shared" ref="L12:L63" si="4">IF(OR(I12=0,J12=0),"***",K12/I12*100)</f>
        <v>-5.7754010695187166</v>
      </c>
      <c r="M12" s="93">
        <v>1240</v>
      </c>
      <c r="N12" s="93">
        <v>1088</v>
      </c>
      <c r="O12" s="93">
        <f t="shared" ref="O12:O63" si="5">N12-M12</f>
        <v>-152</v>
      </c>
      <c r="P12" s="143">
        <f t="shared" ref="P12:P67" si="6">IF(OR(J12=0,N12=0),0,N12/J12*100)</f>
        <v>61.748013620885359</v>
      </c>
    </row>
    <row r="13" spans="1:17" s="37" customFormat="1" ht="23.1" customHeight="1" x14ac:dyDescent="0.3">
      <c r="A13" s="133" t="s">
        <v>21</v>
      </c>
      <c r="B13" s="97">
        <v>0</v>
      </c>
      <c r="C13" s="97">
        <v>2</v>
      </c>
      <c r="D13" s="97">
        <f t="shared" si="0"/>
        <v>2</v>
      </c>
      <c r="E13" s="98" t="str">
        <f t="shared" si="1"/>
        <v>***</v>
      </c>
      <c r="F13" s="97">
        <v>1</v>
      </c>
      <c r="G13" s="97">
        <v>3</v>
      </c>
      <c r="H13" s="97">
        <f t="shared" si="2"/>
        <v>2</v>
      </c>
      <c r="I13" s="97">
        <v>34</v>
      </c>
      <c r="J13" s="97">
        <v>34</v>
      </c>
      <c r="K13" s="97">
        <f t="shared" si="3"/>
        <v>0</v>
      </c>
      <c r="L13" s="98">
        <f t="shared" si="4"/>
        <v>0</v>
      </c>
      <c r="M13" s="97">
        <v>17</v>
      </c>
      <c r="N13" s="97">
        <v>27</v>
      </c>
      <c r="O13" s="97">
        <f t="shared" si="5"/>
        <v>10</v>
      </c>
      <c r="P13" s="144">
        <f t="shared" si="6"/>
        <v>79.411764705882348</v>
      </c>
      <c r="Q13" s="99"/>
    </row>
    <row r="14" spans="1:17" s="37" customFormat="1" ht="23.1" customHeight="1" x14ac:dyDescent="0.3">
      <c r="A14" s="135" t="s">
        <v>22</v>
      </c>
      <c r="B14" s="95">
        <v>15</v>
      </c>
      <c r="C14" s="95">
        <v>3</v>
      </c>
      <c r="D14" s="95">
        <f t="shared" si="0"/>
        <v>-12</v>
      </c>
      <c r="E14" s="96">
        <f t="shared" si="1"/>
        <v>-80</v>
      </c>
      <c r="F14" s="95">
        <v>8</v>
      </c>
      <c r="G14" s="95">
        <v>9</v>
      </c>
      <c r="H14" s="95">
        <f t="shared" si="2"/>
        <v>1</v>
      </c>
      <c r="I14" s="95">
        <v>31</v>
      </c>
      <c r="J14" s="95">
        <v>39</v>
      </c>
      <c r="K14" s="95">
        <f t="shared" si="3"/>
        <v>8</v>
      </c>
      <c r="L14" s="96">
        <f t="shared" si="4"/>
        <v>25.806451612903224</v>
      </c>
      <c r="M14" s="95">
        <v>19</v>
      </c>
      <c r="N14" s="95">
        <v>30</v>
      </c>
      <c r="O14" s="95">
        <f t="shared" si="5"/>
        <v>11</v>
      </c>
      <c r="P14" s="145">
        <f t="shared" si="6"/>
        <v>76.923076923076934</v>
      </c>
      <c r="Q14" s="99"/>
    </row>
    <row r="15" spans="1:17" s="37" customFormat="1" ht="23.1" customHeight="1" x14ac:dyDescent="0.3">
      <c r="A15" s="133" t="s">
        <v>23</v>
      </c>
      <c r="B15" s="97">
        <v>3</v>
      </c>
      <c r="C15" s="97">
        <v>12</v>
      </c>
      <c r="D15" s="97">
        <f t="shared" si="0"/>
        <v>9</v>
      </c>
      <c r="E15" s="98">
        <f t="shared" si="1"/>
        <v>300</v>
      </c>
      <c r="F15" s="97">
        <v>2</v>
      </c>
      <c r="G15" s="97">
        <v>25</v>
      </c>
      <c r="H15" s="97">
        <f t="shared" si="2"/>
        <v>23</v>
      </c>
      <c r="I15" s="97">
        <v>44</v>
      </c>
      <c r="J15" s="97">
        <v>51</v>
      </c>
      <c r="K15" s="97">
        <f t="shared" si="3"/>
        <v>7</v>
      </c>
      <c r="L15" s="98">
        <f t="shared" si="4"/>
        <v>15.909090909090908</v>
      </c>
      <c r="M15" s="97">
        <v>22</v>
      </c>
      <c r="N15" s="97">
        <v>24</v>
      </c>
      <c r="O15" s="97">
        <f t="shared" si="5"/>
        <v>2</v>
      </c>
      <c r="P15" s="144">
        <f t="shared" si="6"/>
        <v>47.058823529411761</v>
      </c>
      <c r="Q15" s="99"/>
    </row>
    <row r="16" spans="1:17" s="37" customFormat="1" ht="23.1" customHeight="1" x14ac:dyDescent="0.3">
      <c r="A16" s="133" t="s">
        <v>24</v>
      </c>
      <c r="B16" s="97">
        <v>3</v>
      </c>
      <c r="C16" s="97">
        <v>1</v>
      </c>
      <c r="D16" s="97">
        <f t="shared" si="0"/>
        <v>-2</v>
      </c>
      <c r="E16" s="98">
        <f t="shared" si="1"/>
        <v>-66.666666666666657</v>
      </c>
      <c r="F16" s="97">
        <v>3</v>
      </c>
      <c r="G16" s="97">
        <v>7</v>
      </c>
      <c r="H16" s="97">
        <f t="shared" si="2"/>
        <v>4</v>
      </c>
      <c r="I16" s="97">
        <v>44</v>
      </c>
      <c r="J16" s="97">
        <v>31</v>
      </c>
      <c r="K16" s="97">
        <f t="shared" si="3"/>
        <v>-13</v>
      </c>
      <c r="L16" s="98">
        <f t="shared" si="4"/>
        <v>-29.545454545454547</v>
      </c>
      <c r="M16" s="97">
        <v>36</v>
      </c>
      <c r="N16" s="97">
        <v>7</v>
      </c>
      <c r="O16" s="97">
        <f t="shared" si="5"/>
        <v>-29</v>
      </c>
      <c r="P16" s="144">
        <f t="shared" si="6"/>
        <v>22.58064516129032</v>
      </c>
      <c r="Q16" s="99"/>
    </row>
    <row r="17" spans="1:17" s="36" customFormat="1" ht="23.1" customHeight="1" x14ac:dyDescent="0.3">
      <c r="A17" s="135" t="s">
        <v>25</v>
      </c>
      <c r="B17" s="95">
        <v>3</v>
      </c>
      <c r="C17" s="95">
        <v>7</v>
      </c>
      <c r="D17" s="95">
        <f t="shared" si="0"/>
        <v>4</v>
      </c>
      <c r="E17" s="96">
        <f t="shared" si="1"/>
        <v>133.33333333333331</v>
      </c>
      <c r="F17" s="95">
        <v>3</v>
      </c>
      <c r="G17" s="95">
        <v>2</v>
      </c>
      <c r="H17" s="95">
        <f t="shared" si="2"/>
        <v>-1</v>
      </c>
      <c r="I17" s="95">
        <v>31</v>
      </c>
      <c r="J17" s="95">
        <v>36</v>
      </c>
      <c r="K17" s="95">
        <f t="shared" si="3"/>
        <v>5</v>
      </c>
      <c r="L17" s="96">
        <f t="shared" si="4"/>
        <v>16.129032258064516</v>
      </c>
      <c r="M17" s="95">
        <v>12</v>
      </c>
      <c r="N17" s="95">
        <v>21</v>
      </c>
      <c r="O17" s="95">
        <f t="shared" si="5"/>
        <v>9</v>
      </c>
      <c r="P17" s="145">
        <f t="shared" si="6"/>
        <v>58.333333333333336</v>
      </c>
      <c r="Q17" s="99"/>
    </row>
    <row r="18" spans="1:17" s="36" customFormat="1" ht="23.1" customHeight="1" x14ac:dyDescent="0.3">
      <c r="A18" s="133" t="s">
        <v>26</v>
      </c>
      <c r="B18" s="97">
        <v>0</v>
      </c>
      <c r="C18" s="97">
        <v>5</v>
      </c>
      <c r="D18" s="97">
        <f t="shared" si="0"/>
        <v>5</v>
      </c>
      <c r="E18" s="98" t="str">
        <f t="shared" si="1"/>
        <v>***</v>
      </c>
      <c r="F18" s="97">
        <v>4</v>
      </c>
      <c r="G18" s="97">
        <v>2</v>
      </c>
      <c r="H18" s="97">
        <f t="shared" si="2"/>
        <v>-2</v>
      </c>
      <c r="I18" s="97">
        <v>18</v>
      </c>
      <c r="J18" s="97">
        <v>15</v>
      </c>
      <c r="K18" s="97">
        <f t="shared" si="3"/>
        <v>-3</v>
      </c>
      <c r="L18" s="98">
        <f t="shared" si="4"/>
        <v>-16.666666666666664</v>
      </c>
      <c r="M18" s="97">
        <v>11</v>
      </c>
      <c r="N18" s="97">
        <v>8</v>
      </c>
      <c r="O18" s="97">
        <f t="shared" si="5"/>
        <v>-3</v>
      </c>
      <c r="P18" s="144">
        <f t="shared" si="6"/>
        <v>53.333333333333336</v>
      </c>
      <c r="Q18" s="99"/>
    </row>
    <row r="19" spans="1:17" s="36" customFormat="1" ht="23.1" customHeight="1" x14ac:dyDescent="0.3">
      <c r="A19" s="133" t="s">
        <v>27</v>
      </c>
      <c r="B19" s="97">
        <v>1</v>
      </c>
      <c r="C19" s="97">
        <v>3</v>
      </c>
      <c r="D19" s="97">
        <f t="shared" si="0"/>
        <v>2</v>
      </c>
      <c r="E19" s="98">
        <f t="shared" si="1"/>
        <v>200</v>
      </c>
      <c r="F19" s="97">
        <v>0</v>
      </c>
      <c r="G19" s="97">
        <v>0</v>
      </c>
      <c r="H19" s="97">
        <f t="shared" si="2"/>
        <v>0</v>
      </c>
      <c r="I19" s="97">
        <v>15</v>
      </c>
      <c r="J19" s="97">
        <v>24</v>
      </c>
      <c r="K19" s="97">
        <f t="shared" si="3"/>
        <v>9</v>
      </c>
      <c r="L19" s="98">
        <f t="shared" si="4"/>
        <v>60</v>
      </c>
      <c r="M19" s="97">
        <v>11</v>
      </c>
      <c r="N19" s="97">
        <v>19</v>
      </c>
      <c r="O19" s="97">
        <f t="shared" si="5"/>
        <v>8</v>
      </c>
      <c r="P19" s="144">
        <f t="shared" si="6"/>
        <v>79.166666666666657</v>
      </c>
      <c r="Q19" s="99"/>
    </row>
    <row r="20" spans="1:17" s="36" customFormat="1" ht="23.1" customHeight="1" x14ac:dyDescent="0.3">
      <c r="A20" s="135" t="s">
        <v>28</v>
      </c>
      <c r="B20" s="95">
        <v>4</v>
      </c>
      <c r="C20" s="95">
        <v>7</v>
      </c>
      <c r="D20" s="95">
        <f t="shared" si="0"/>
        <v>3</v>
      </c>
      <c r="E20" s="96">
        <f t="shared" si="1"/>
        <v>75</v>
      </c>
      <c r="F20" s="95">
        <v>3</v>
      </c>
      <c r="G20" s="95">
        <v>2</v>
      </c>
      <c r="H20" s="95">
        <f t="shared" si="2"/>
        <v>-1</v>
      </c>
      <c r="I20" s="95">
        <v>17</v>
      </c>
      <c r="J20" s="95">
        <v>22</v>
      </c>
      <c r="K20" s="95">
        <f t="shared" si="3"/>
        <v>5</v>
      </c>
      <c r="L20" s="96">
        <f t="shared" si="4"/>
        <v>29.411764705882355</v>
      </c>
      <c r="M20" s="95">
        <v>20</v>
      </c>
      <c r="N20" s="95">
        <v>27</v>
      </c>
      <c r="O20" s="95">
        <f t="shared" si="5"/>
        <v>7</v>
      </c>
      <c r="P20" s="145">
        <f t="shared" si="6"/>
        <v>122.72727272727273</v>
      </c>
      <c r="Q20" s="99"/>
    </row>
    <row r="21" spans="1:17" s="36" customFormat="1" ht="23.1" customHeight="1" x14ac:dyDescent="0.3">
      <c r="A21" s="133" t="s">
        <v>29</v>
      </c>
      <c r="B21" s="97">
        <v>3</v>
      </c>
      <c r="C21" s="97">
        <v>5</v>
      </c>
      <c r="D21" s="97">
        <f t="shared" si="0"/>
        <v>2</v>
      </c>
      <c r="E21" s="98">
        <f t="shared" si="1"/>
        <v>66.666666666666657</v>
      </c>
      <c r="F21" s="97">
        <v>4</v>
      </c>
      <c r="G21" s="97">
        <v>4</v>
      </c>
      <c r="H21" s="97">
        <f t="shared" si="2"/>
        <v>0</v>
      </c>
      <c r="I21" s="97">
        <v>36</v>
      </c>
      <c r="J21" s="97">
        <v>52</v>
      </c>
      <c r="K21" s="97">
        <f t="shared" si="3"/>
        <v>16</v>
      </c>
      <c r="L21" s="98">
        <f t="shared" si="4"/>
        <v>44.444444444444443</v>
      </c>
      <c r="M21" s="97">
        <v>9</v>
      </c>
      <c r="N21" s="97">
        <v>41</v>
      </c>
      <c r="O21" s="97">
        <f t="shared" si="5"/>
        <v>32</v>
      </c>
      <c r="P21" s="144">
        <f t="shared" si="6"/>
        <v>78.84615384615384</v>
      </c>
      <c r="Q21" s="99"/>
    </row>
    <row r="22" spans="1:17" s="36" customFormat="1" ht="23.1" customHeight="1" x14ac:dyDescent="0.3">
      <c r="A22" s="133" t="s">
        <v>74</v>
      </c>
      <c r="B22" s="97">
        <v>2</v>
      </c>
      <c r="C22" s="97">
        <v>2</v>
      </c>
      <c r="D22" s="97">
        <f t="shared" si="0"/>
        <v>0</v>
      </c>
      <c r="E22" s="98">
        <f t="shared" si="1"/>
        <v>0</v>
      </c>
      <c r="F22" s="97">
        <v>2</v>
      </c>
      <c r="G22" s="97">
        <v>5</v>
      </c>
      <c r="H22" s="97">
        <f t="shared" si="2"/>
        <v>3</v>
      </c>
      <c r="I22" s="97">
        <v>39</v>
      </c>
      <c r="J22" s="97">
        <v>45</v>
      </c>
      <c r="K22" s="97">
        <f t="shared" si="3"/>
        <v>6</v>
      </c>
      <c r="L22" s="98">
        <f t="shared" si="4"/>
        <v>15.384615384615385</v>
      </c>
      <c r="M22" s="97">
        <v>38</v>
      </c>
      <c r="N22" s="97">
        <v>33</v>
      </c>
      <c r="O22" s="97">
        <f t="shared" si="5"/>
        <v>-5</v>
      </c>
      <c r="P22" s="144">
        <f t="shared" si="6"/>
        <v>73.333333333333329</v>
      </c>
      <c r="Q22" s="99"/>
    </row>
    <row r="23" spans="1:17" s="34" customFormat="1" ht="23.1" customHeight="1" x14ac:dyDescent="0.3">
      <c r="A23" s="137" t="s">
        <v>77</v>
      </c>
      <c r="B23" s="101">
        <v>34</v>
      </c>
      <c r="C23" s="101">
        <v>47</v>
      </c>
      <c r="D23" s="101">
        <f t="shared" si="0"/>
        <v>13</v>
      </c>
      <c r="E23" s="102">
        <f t="shared" si="1"/>
        <v>38.235294117647058</v>
      </c>
      <c r="F23" s="101">
        <v>30</v>
      </c>
      <c r="G23" s="101">
        <v>59</v>
      </c>
      <c r="H23" s="101">
        <f t="shared" si="2"/>
        <v>29</v>
      </c>
      <c r="I23" s="101">
        <v>309</v>
      </c>
      <c r="J23" s="101">
        <v>349</v>
      </c>
      <c r="K23" s="101">
        <f t="shared" si="3"/>
        <v>40</v>
      </c>
      <c r="L23" s="102">
        <f t="shared" si="4"/>
        <v>12.944983818770226</v>
      </c>
      <c r="M23" s="101">
        <v>195</v>
      </c>
      <c r="N23" s="101">
        <v>237</v>
      </c>
      <c r="O23" s="101">
        <f t="shared" si="5"/>
        <v>42</v>
      </c>
      <c r="P23" s="146">
        <f t="shared" si="6"/>
        <v>67.908309455587386</v>
      </c>
      <c r="Q23" s="103"/>
    </row>
    <row r="24" spans="1:17" s="37" customFormat="1" ht="23.1" customHeight="1" x14ac:dyDescent="0.3">
      <c r="A24" s="133" t="s">
        <v>30</v>
      </c>
      <c r="B24" s="97">
        <v>10</v>
      </c>
      <c r="C24" s="97">
        <v>19</v>
      </c>
      <c r="D24" s="97">
        <f t="shared" si="0"/>
        <v>9</v>
      </c>
      <c r="E24" s="98">
        <f t="shared" si="1"/>
        <v>90</v>
      </c>
      <c r="F24" s="97">
        <v>7</v>
      </c>
      <c r="G24" s="97">
        <v>0</v>
      </c>
      <c r="H24" s="97">
        <f t="shared" si="2"/>
        <v>-7</v>
      </c>
      <c r="I24" s="97">
        <v>42</v>
      </c>
      <c r="J24" s="97">
        <v>53</v>
      </c>
      <c r="K24" s="97">
        <f t="shared" si="3"/>
        <v>11</v>
      </c>
      <c r="L24" s="98">
        <f t="shared" si="4"/>
        <v>26.190476190476193</v>
      </c>
      <c r="M24" s="97">
        <v>27</v>
      </c>
      <c r="N24" s="97">
        <v>26</v>
      </c>
      <c r="O24" s="97">
        <f t="shared" si="5"/>
        <v>-1</v>
      </c>
      <c r="P24" s="144">
        <f t="shared" si="6"/>
        <v>49.056603773584904</v>
      </c>
      <c r="Q24" s="99"/>
    </row>
    <row r="25" spans="1:17" s="37" customFormat="1" ht="23.1" customHeight="1" x14ac:dyDescent="0.3">
      <c r="A25" s="133" t="s">
        <v>31</v>
      </c>
      <c r="B25" s="97">
        <v>14</v>
      </c>
      <c r="C25" s="97">
        <v>68</v>
      </c>
      <c r="D25" s="97">
        <f t="shared" si="0"/>
        <v>54</v>
      </c>
      <c r="E25" s="98">
        <f t="shared" si="1"/>
        <v>385.71428571428572</v>
      </c>
      <c r="F25" s="97">
        <v>11</v>
      </c>
      <c r="G25" s="97">
        <v>48</v>
      </c>
      <c r="H25" s="97">
        <f t="shared" si="2"/>
        <v>37</v>
      </c>
      <c r="I25" s="97">
        <v>65</v>
      </c>
      <c r="J25" s="97">
        <v>68</v>
      </c>
      <c r="K25" s="97">
        <f t="shared" si="3"/>
        <v>3</v>
      </c>
      <c r="L25" s="98">
        <f t="shared" si="4"/>
        <v>4.6153846153846159</v>
      </c>
      <c r="M25" s="97">
        <v>40</v>
      </c>
      <c r="N25" s="97">
        <v>54</v>
      </c>
      <c r="O25" s="97">
        <f t="shared" si="5"/>
        <v>14</v>
      </c>
      <c r="P25" s="144">
        <f t="shared" si="6"/>
        <v>79.411764705882348</v>
      </c>
      <c r="Q25" s="99"/>
    </row>
    <row r="26" spans="1:17" s="37" customFormat="1" ht="23.1" customHeight="1" x14ac:dyDescent="0.3">
      <c r="A26" s="135" t="s">
        <v>32</v>
      </c>
      <c r="B26" s="95">
        <v>3</v>
      </c>
      <c r="C26" s="95">
        <v>21</v>
      </c>
      <c r="D26" s="95">
        <f t="shared" si="0"/>
        <v>18</v>
      </c>
      <c r="E26" s="96">
        <f t="shared" si="1"/>
        <v>600</v>
      </c>
      <c r="F26" s="95">
        <v>4</v>
      </c>
      <c r="G26" s="95">
        <v>0</v>
      </c>
      <c r="H26" s="95">
        <f t="shared" si="2"/>
        <v>-4</v>
      </c>
      <c r="I26" s="95">
        <v>31</v>
      </c>
      <c r="J26" s="95">
        <v>31</v>
      </c>
      <c r="K26" s="95">
        <f t="shared" si="3"/>
        <v>0</v>
      </c>
      <c r="L26" s="96">
        <f t="shared" si="4"/>
        <v>0</v>
      </c>
      <c r="M26" s="95">
        <v>25</v>
      </c>
      <c r="N26" s="95">
        <v>20</v>
      </c>
      <c r="O26" s="95">
        <f t="shared" si="5"/>
        <v>-5</v>
      </c>
      <c r="P26" s="145">
        <f t="shared" si="6"/>
        <v>64.516129032258064</v>
      </c>
      <c r="Q26" s="99"/>
    </row>
    <row r="27" spans="1:17" s="37" customFormat="1" ht="23.1" customHeight="1" x14ac:dyDescent="0.3">
      <c r="A27" s="133" t="s">
        <v>75</v>
      </c>
      <c r="B27" s="97">
        <v>14</v>
      </c>
      <c r="C27" s="97">
        <v>10</v>
      </c>
      <c r="D27" s="97">
        <f t="shared" si="0"/>
        <v>-4</v>
      </c>
      <c r="E27" s="98">
        <f t="shared" si="1"/>
        <v>-28.571428571428569</v>
      </c>
      <c r="F27" s="97">
        <v>2</v>
      </c>
      <c r="G27" s="97">
        <v>0</v>
      </c>
      <c r="H27" s="97">
        <f t="shared" si="2"/>
        <v>-2</v>
      </c>
      <c r="I27" s="97">
        <v>23</v>
      </c>
      <c r="J27" s="97">
        <v>25</v>
      </c>
      <c r="K27" s="97">
        <f t="shared" si="3"/>
        <v>2</v>
      </c>
      <c r="L27" s="98">
        <f t="shared" si="4"/>
        <v>8.695652173913043</v>
      </c>
      <c r="M27" s="97">
        <v>4</v>
      </c>
      <c r="N27" s="97">
        <v>21</v>
      </c>
      <c r="O27" s="97">
        <f t="shared" si="5"/>
        <v>17</v>
      </c>
      <c r="P27" s="144">
        <f t="shared" si="6"/>
        <v>84</v>
      </c>
      <c r="Q27" s="99"/>
    </row>
    <row r="28" spans="1:17" s="35" customFormat="1" ht="23.1" customHeight="1" x14ac:dyDescent="0.3">
      <c r="A28" s="131" t="s">
        <v>78</v>
      </c>
      <c r="B28" s="93">
        <v>41</v>
      </c>
      <c r="C28" s="93">
        <v>118</v>
      </c>
      <c r="D28" s="93">
        <f t="shared" si="0"/>
        <v>77</v>
      </c>
      <c r="E28" s="94">
        <f t="shared" si="1"/>
        <v>187.80487804878047</v>
      </c>
      <c r="F28" s="93">
        <v>24</v>
      </c>
      <c r="G28" s="93">
        <v>48</v>
      </c>
      <c r="H28" s="93">
        <f t="shared" si="2"/>
        <v>24</v>
      </c>
      <c r="I28" s="93">
        <v>161</v>
      </c>
      <c r="J28" s="93">
        <v>177</v>
      </c>
      <c r="K28" s="93">
        <f t="shared" si="3"/>
        <v>16</v>
      </c>
      <c r="L28" s="94">
        <f t="shared" si="4"/>
        <v>9.9378881987577632</v>
      </c>
      <c r="M28" s="93">
        <v>96</v>
      </c>
      <c r="N28" s="93">
        <v>121</v>
      </c>
      <c r="O28" s="93">
        <f t="shared" si="5"/>
        <v>25</v>
      </c>
      <c r="P28" s="143">
        <f t="shared" si="6"/>
        <v>68.361581920903959</v>
      </c>
      <c r="Q28" s="34"/>
    </row>
    <row r="29" spans="1:17" s="37" customFormat="1" ht="23.1" customHeight="1" x14ac:dyDescent="0.3">
      <c r="A29" s="135" t="s">
        <v>33</v>
      </c>
      <c r="B29" s="95">
        <v>1</v>
      </c>
      <c r="C29" s="95">
        <v>4</v>
      </c>
      <c r="D29" s="95">
        <f t="shared" si="0"/>
        <v>3</v>
      </c>
      <c r="E29" s="96">
        <f t="shared" si="1"/>
        <v>300</v>
      </c>
      <c r="F29" s="95">
        <v>0</v>
      </c>
      <c r="G29" s="95">
        <v>1</v>
      </c>
      <c r="H29" s="95">
        <f t="shared" si="2"/>
        <v>1</v>
      </c>
      <c r="I29" s="95">
        <v>56</v>
      </c>
      <c r="J29" s="95">
        <v>58</v>
      </c>
      <c r="K29" s="95">
        <f t="shared" si="3"/>
        <v>2</v>
      </c>
      <c r="L29" s="96">
        <f t="shared" si="4"/>
        <v>3.5714285714285712</v>
      </c>
      <c r="M29" s="95">
        <v>49</v>
      </c>
      <c r="N29" s="95">
        <v>31</v>
      </c>
      <c r="O29" s="95">
        <f t="shared" si="5"/>
        <v>-18</v>
      </c>
      <c r="P29" s="145">
        <f t="shared" si="6"/>
        <v>53.448275862068961</v>
      </c>
      <c r="Q29" s="99"/>
    </row>
    <row r="30" spans="1:17" s="37" customFormat="1" ht="23.1" customHeight="1" x14ac:dyDescent="0.3">
      <c r="A30" s="133" t="s">
        <v>34</v>
      </c>
      <c r="B30" s="97">
        <v>1</v>
      </c>
      <c r="C30" s="97">
        <v>0</v>
      </c>
      <c r="D30" s="97">
        <f t="shared" si="0"/>
        <v>-1</v>
      </c>
      <c r="E30" s="98" t="str">
        <f t="shared" si="1"/>
        <v>***</v>
      </c>
      <c r="F30" s="97">
        <v>0</v>
      </c>
      <c r="G30" s="97">
        <v>0</v>
      </c>
      <c r="H30" s="97">
        <f t="shared" si="2"/>
        <v>0</v>
      </c>
      <c r="I30" s="97">
        <v>26</v>
      </c>
      <c r="J30" s="97">
        <v>35</v>
      </c>
      <c r="K30" s="97">
        <f t="shared" si="3"/>
        <v>9</v>
      </c>
      <c r="L30" s="98">
        <f t="shared" si="4"/>
        <v>34.615384615384613</v>
      </c>
      <c r="M30" s="97">
        <v>14</v>
      </c>
      <c r="N30" s="97">
        <v>21</v>
      </c>
      <c r="O30" s="97">
        <f t="shared" si="5"/>
        <v>7</v>
      </c>
      <c r="P30" s="144">
        <f t="shared" si="6"/>
        <v>60</v>
      </c>
      <c r="Q30" s="99"/>
    </row>
    <row r="31" spans="1:17" s="37" customFormat="1" ht="23.1" customHeight="1" x14ac:dyDescent="0.3">
      <c r="A31" s="133" t="s">
        <v>35</v>
      </c>
      <c r="B31" s="97">
        <v>1</v>
      </c>
      <c r="C31" s="97">
        <v>1</v>
      </c>
      <c r="D31" s="97">
        <f t="shared" si="0"/>
        <v>0</v>
      </c>
      <c r="E31" s="98">
        <f t="shared" si="1"/>
        <v>0</v>
      </c>
      <c r="F31" s="97">
        <v>0</v>
      </c>
      <c r="G31" s="97">
        <v>0</v>
      </c>
      <c r="H31" s="97">
        <f t="shared" si="2"/>
        <v>0</v>
      </c>
      <c r="I31" s="97">
        <v>15</v>
      </c>
      <c r="J31" s="97">
        <v>12</v>
      </c>
      <c r="K31" s="97">
        <f t="shared" si="3"/>
        <v>-3</v>
      </c>
      <c r="L31" s="98">
        <f t="shared" si="4"/>
        <v>-20</v>
      </c>
      <c r="M31" s="97">
        <v>4</v>
      </c>
      <c r="N31" s="97">
        <v>5</v>
      </c>
      <c r="O31" s="97">
        <f t="shared" si="5"/>
        <v>1</v>
      </c>
      <c r="P31" s="144">
        <f t="shared" si="6"/>
        <v>41.666666666666671</v>
      </c>
      <c r="Q31" s="99"/>
    </row>
    <row r="32" spans="1:17" s="37" customFormat="1" ht="23.1" customHeight="1" x14ac:dyDescent="0.3">
      <c r="A32" s="135" t="s">
        <v>36</v>
      </c>
      <c r="B32" s="95">
        <v>4</v>
      </c>
      <c r="C32" s="95">
        <v>3</v>
      </c>
      <c r="D32" s="95">
        <f t="shared" si="0"/>
        <v>-1</v>
      </c>
      <c r="E32" s="96">
        <f t="shared" si="1"/>
        <v>-25</v>
      </c>
      <c r="F32" s="95">
        <v>4</v>
      </c>
      <c r="G32" s="95">
        <v>2</v>
      </c>
      <c r="H32" s="95">
        <f t="shared" si="2"/>
        <v>-2</v>
      </c>
      <c r="I32" s="95">
        <v>16</v>
      </c>
      <c r="J32" s="95">
        <v>28</v>
      </c>
      <c r="K32" s="95">
        <f t="shared" si="3"/>
        <v>12</v>
      </c>
      <c r="L32" s="96">
        <f t="shared" si="4"/>
        <v>75</v>
      </c>
      <c r="M32" s="95">
        <v>7</v>
      </c>
      <c r="N32" s="95">
        <v>14</v>
      </c>
      <c r="O32" s="95">
        <f t="shared" si="5"/>
        <v>7</v>
      </c>
      <c r="P32" s="145">
        <f t="shared" si="6"/>
        <v>50</v>
      </c>
      <c r="Q32" s="99"/>
    </row>
    <row r="33" spans="1:17" s="37" customFormat="1" ht="23.1" customHeight="1" x14ac:dyDescent="0.3">
      <c r="A33" s="133" t="s">
        <v>37</v>
      </c>
      <c r="B33" s="97">
        <v>3</v>
      </c>
      <c r="C33" s="97">
        <v>2</v>
      </c>
      <c r="D33" s="97">
        <f t="shared" si="0"/>
        <v>-1</v>
      </c>
      <c r="E33" s="98">
        <f t="shared" si="1"/>
        <v>-33.333333333333329</v>
      </c>
      <c r="F33" s="97">
        <v>0</v>
      </c>
      <c r="G33" s="97">
        <v>0</v>
      </c>
      <c r="H33" s="97">
        <f t="shared" si="2"/>
        <v>0</v>
      </c>
      <c r="I33" s="97">
        <v>14</v>
      </c>
      <c r="J33" s="97">
        <v>18</v>
      </c>
      <c r="K33" s="97">
        <f t="shared" si="3"/>
        <v>4</v>
      </c>
      <c r="L33" s="98">
        <f t="shared" si="4"/>
        <v>28.571428571428569</v>
      </c>
      <c r="M33" s="97">
        <v>9</v>
      </c>
      <c r="N33" s="97">
        <v>9</v>
      </c>
      <c r="O33" s="97">
        <f t="shared" si="5"/>
        <v>0</v>
      </c>
      <c r="P33" s="144">
        <f t="shared" si="6"/>
        <v>50</v>
      </c>
      <c r="Q33" s="99"/>
    </row>
    <row r="34" spans="1:17" s="37" customFormat="1" ht="23.1" customHeight="1" x14ac:dyDescent="0.3">
      <c r="A34" s="133" t="s">
        <v>38</v>
      </c>
      <c r="B34" s="97">
        <v>1</v>
      </c>
      <c r="C34" s="97">
        <v>3</v>
      </c>
      <c r="D34" s="97">
        <f t="shared" si="0"/>
        <v>2</v>
      </c>
      <c r="E34" s="98">
        <f t="shared" si="1"/>
        <v>200</v>
      </c>
      <c r="F34" s="97">
        <v>1</v>
      </c>
      <c r="G34" s="97">
        <v>2</v>
      </c>
      <c r="H34" s="97">
        <f t="shared" si="2"/>
        <v>1</v>
      </c>
      <c r="I34" s="97">
        <v>9</v>
      </c>
      <c r="J34" s="97">
        <v>10</v>
      </c>
      <c r="K34" s="97">
        <f t="shared" si="3"/>
        <v>1</v>
      </c>
      <c r="L34" s="98">
        <f t="shared" si="4"/>
        <v>11.111111111111111</v>
      </c>
      <c r="M34" s="97">
        <v>0</v>
      </c>
      <c r="N34" s="97">
        <v>8</v>
      </c>
      <c r="O34" s="97">
        <f t="shared" si="5"/>
        <v>8</v>
      </c>
      <c r="P34" s="144">
        <f t="shared" si="6"/>
        <v>80</v>
      </c>
      <c r="Q34" s="99"/>
    </row>
    <row r="35" spans="1:17" s="35" customFormat="1" ht="23.1" customHeight="1" x14ac:dyDescent="0.3">
      <c r="A35" s="137" t="s">
        <v>79</v>
      </c>
      <c r="B35" s="101">
        <v>11</v>
      </c>
      <c r="C35" s="101">
        <v>13</v>
      </c>
      <c r="D35" s="101">
        <f t="shared" si="0"/>
        <v>2</v>
      </c>
      <c r="E35" s="102">
        <f t="shared" si="1"/>
        <v>18.181818181818183</v>
      </c>
      <c r="F35" s="101">
        <v>5</v>
      </c>
      <c r="G35" s="101">
        <v>5</v>
      </c>
      <c r="H35" s="101">
        <f t="shared" si="2"/>
        <v>0</v>
      </c>
      <c r="I35" s="101">
        <v>136</v>
      </c>
      <c r="J35" s="101">
        <v>161</v>
      </c>
      <c r="K35" s="101">
        <f t="shared" si="3"/>
        <v>25</v>
      </c>
      <c r="L35" s="102">
        <f t="shared" si="4"/>
        <v>18.382352941176471</v>
      </c>
      <c r="M35" s="101">
        <v>83</v>
      </c>
      <c r="N35" s="101">
        <v>88</v>
      </c>
      <c r="O35" s="101">
        <f t="shared" si="5"/>
        <v>5</v>
      </c>
      <c r="P35" s="146">
        <f t="shared" si="6"/>
        <v>54.658385093167702</v>
      </c>
      <c r="Q35" s="103"/>
    </row>
    <row r="36" spans="1:17" s="37" customFormat="1" ht="23.1" customHeight="1" x14ac:dyDescent="0.3">
      <c r="A36" s="133" t="s">
        <v>39</v>
      </c>
      <c r="B36" s="97">
        <v>6</v>
      </c>
      <c r="C36" s="97">
        <v>2</v>
      </c>
      <c r="D36" s="97">
        <f t="shared" si="0"/>
        <v>-4</v>
      </c>
      <c r="E36" s="98">
        <f t="shared" si="1"/>
        <v>-66.666666666666657</v>
      </c>
      <c r="F36" s="97">
        <v>8</v>
      </c>
      <c r="G36" s="97">
        <v>2</v>
      </c>
      <c r="H36" s="97">
        <f t="shared" si="2"/>
        <v>-6</v>
      </c>
      <c r="I36" s="97">
        <v>51</v>
      </c>
      <c r="J36" s="97">
        <v>38</v>
      </c>
      <c r="K36" s="97">
        <f t="shared" si="3"/>
        <v>-13</v>
      </c>
      <c r="L36" s="98">
        <f t="shared" si="4"/>
        <v>-25.490196078431371</v>
      </c>
      <c r="M36" s="97">
        <v>30</v>
      </c>
      <c r="N36" s="97">
        <v>23</v>
      </c>
      <c r="O36" s="97">
        <f t="shared" si="5"/>
        <v>-7</v>
      </c>
      <c r="P36" s="144">
        <f t="shared" si="6"/>
        <v>60.526315789473685</v>
      </c>
      <c r="Q36" s="99"/>
    </row>
    <row r="37" spans="1:17" s="37" customFormat="1" ht="23.1" customHeight="1" x14ac:dyDescent="0.3">
      <c r="A37" s="133" t="s">
        <v>40</v>
      </c>
      <c r="B37" s="97">
        <v>0</v>
      </c>
      <c r="C37" s="97">
        <v>12</v>
      </c>
      <c r="D37" s="97">
        <f t="shared" si="0"/>
        <v>12</v>
      </c>
      <c r="E37" s="98" t="str">
        <f t="shared" si="1"/>
        <v>***</v>
      </c>
      <c r="F37" s="97">
        <v>1</v>
      </c>
      <c r="G37" s="97">
        <v>3</v>
      </c>
      <c r="H37" s="97">
        <f t="shared" si="2"/>
        <v>2</v>
      </c>
      <c r="I37" s="97">
        <v>32</v>
      </c>
      <c r="J37" s="97">
        <v>17</v>
      </c>
      <c r="K37" s="97">
        <f t="shared" si="3"/>
        <v>-15</v>
      </c>
      <c r="L37" s="98">
        <f t="shared" si="4"/>
        <v>-46.875</v>
      </c>
      <c r="M37" s="97">
        <v>7</v>
      </c>
      <c r="N37" s="97">
        <v>10</v>
      </c>
      <c r="O37" s="97">
        <f t="shared" si="5"/>
        <v>3</v>
      </c>
      <c r="P37" s="144">
        <f t="shared" si="6"/>
        <v>58.82352941176471</v>
      </c>
      <c r="Q37" s="99"/>
    </row>
    <row r="38" spans="1:17" s="37" customFormat="1" ht="23.1" customHeight="1" x14ac:dyDescent="0.3">
      <c r="A38" s="135" t="s">
        <v>41</v>
      </c>
      <c r="B38" s="95">
        <v>2</v>
      </c>
      <c r="C38" s="95">
        <v>0</v>
      </c>
      <c r="D38" s="95">
        <f t="shared" si="0"/>
        <v>-2</v>
      </c>
      <c r="E38" s="96" t="str">
        <f t="shared" si="1"/>
        <v>***</v>
      </c>
      <c r="F38" s="95">
        <v>1</v>
      </c>
      <c r="G38" s="95">
        <v>0</v>
      </c>
      <c r="H38" s="95">
        <f t="shared" si="2"/>
        <v>-1</v>
      </c>
      <c r="I38" s="95">
        <v>21</v>
      </c>
      <c r="J38" s="95">
        <v>17</v>
      </c>
      <c r="K38" s="95">
        <f t="shared" si="3"/>
        <v>-4</v>
      </c>
      <c r="L38" s="96">
        <f t="shared" si="4"/>
        <v>-19.047619047619047</v>
      </c>
      <c r="M38" s="95">
        <v>21</v>
      </c>
      <c r="N38" s="95">
        <v>12</v>
      </c>
      <c r="O38" s="95">
        <f t="shared" si="5"/>
        <v>-9</v>
      </c>
      <c r="P38" s="145">
        <f t="shared" si="6"/>
        <v>70.588235294117652</v>
      </c>
      <c r="Q38" s="99"/>
    </row>
    <row r="39" spans="1:17" s="37" customFormat="1" ht="23.1" customHeight="1" x14ac:dyDescent="0.3">
      <c r="A39" s="133" t="s">
        <v>42</v>
      </c>
      <c r="B39" s="97">
        <v>0</v>
      </c>
      <c r="C39" s="97">
        <v>14</v>
      </c>
      <c r="D39" s="97">
        <f t="shared" si="0"/>
        <v>14</v>
      </c>
      <c r="E39" s="98" t="str">
        <f t="shared" si="1"/>
        <v>***</v>
      </c>
      <c r="F39" s="97">
        <v>0</v>
      </c>
      <c r="G39" s="97">
        <v>13</v>
      </c>
      <c r="H39" s="97">
        <f t="shared" si="2"/>
        <v>13</v>
      </c>
      <c r="I39" s="97">
        <v>63</v>
      </c>
      <c r="J39" s="97">
        <v>35</v>
      </c>
      <c r="K39" s="97">
        <f t="shared" si="3"/>
        <v>-28</v>
      </c>
      <c r="L39" s="98">
        <f t="shared" si="4"/>
        <v>-44.444444444444443</v>
      </c>
      <c r="M39" s="97">
        <v>62</v>
      </c>
      <c r="N39" s="97">
        <v>26</v>
      </c>
      <c r="O39" s="97">
        <f t="shared" si="5"/>
        <v>-36</v>
      </c>
      <c r="P39" s="144">
        <f t="shared" si="6"/>
        <v>74.285714285714292</v>
      </c>
      <c r="Q39" s="99"/>
    </row>
    <row r="40" spans="1:17" s="37" customFormat="1" ht="23.1" customHeight="1" x14ac:dyDescent="0.3">
      <c r="A40" s="133" t="s">
        <v>43</v>
      </c>
      <c r="B40" s="97">
        <v>0</v>
      </c>
      <c r="C40" s="97">
        <v>8</v>
      </c>
      <c r="D40" s="97">
        <f t="shared" si="0"/>
        <v>8</v>
      </c>
      <c r="E40" s="98" t="str">
        <f t="shared" si="1"/>
        <v>***</v>
      </c>
      <c r="F40" s="97">
        <v>0</v>
      </c>
      <c r="G40" s="97">
        <v>8</v>
      </c>
      <c r="H40" s="97">
        <f t="shared" si="2"/>
        <v>8</v>
      </c>
      <c r="I40" s="97">
        <v>25</v>
      </c>
      <c r="J40" s="97">
        <v>20</v>
      </c>
      <c r="K40" s="97">
        <f t="shared" si="3"/>
        <v>-5</v>
      </c>
      <c r="L40" s="98">
        <f t="shared" si="4"/>
        <v>-20</v>
      </c>
      <c r="M40" s="97">
        <v>22</v>
      </c>
      <c r="N40" s="97">
        <v>15</v>
      </c>
      <c r="O40" s="97">
        <f t="shared" si="5"/>
        <v>-7</v>
      </c>
      <c r="P40" s="144">
        <f t="shared" si="6"/>
        <v>75</v>
      </c>
      <c r="Q40" s="99"/>
    </row>
    <row r="41" spans="1:17" s="37" customFormat="1" ht="23.1" customHeight="1" x14ac:dyDescent="0.3">
      <c r="A41" s="135" t="s">
        <v>44</v>
      </c>
      <c r="B41" s="95">
        <v>0</v>
      </c>
      <c r="C41" s="95">
        <v>0</v>
      </c>
      <c r="D41" s="95">
        <f t="shared" si="0"/>
        <v>0</v>
      </c>
      <c r="E41" s="96" t="str">
        <f t="shared" si="1"/>
        <v>***</v>
      </c>
      <c r="F41" s="95">
        <v>0</v>
      </c>
      <c r="G41" s="95">
        <v>1</v>
      </c>
      <c r="H41" s="95">
        <f t="shared" si="2"/>
        <v>1</v>
      </c>
      <c r="I41" s="95">
        <v>15</v>
      </c>
      <c r="J41" s="95">
        <v>32</v>
      </c>
      <c r="K41" s="95">
        <f t="shared" si="3"/>
        <v>17</v>
      </c>
      <c r="L41" s="96">
        <f t="shared" si="4"/>
        <v>113.33333333333333</v>
      </c>
      <c r="M41" s="95">
        <v>9</v>
      </c>
      <c r="N41" s="95">
        <v>16</v>
      </c>
      <c r="O41" s="95">
        <f t="shared" si="5"/>
        <v>7</v>
      </c>
      <c r="P41" s="145">
        <f t="shared" si="6"/>
        <v>50</v>
      </c>
      <c r="Q41" s="99"/>
    </row>
    <row r="42" spans="1:17" s="37" customFormat="1" ht="23.1" customHeight="1" x14ac:dyDescent="0.3">
      <c r="A42" s="133" t="s">
        <v>45</v>
      </c>
      <c r="B42" s="97">
        <v>3</v>
      </c>
      <c r="C42" s="97">
        <v>2</v>
      </c>
      <c r="D42" s="97">
        <f t="shared" si="0"/>
        <v>-1</v>
      </c>
      <c r="E42" s="98">
        <f t="shared" si="1"/>
        <v>-33.333333333333329</v>
      </c>
      <c r="F42" s="97">
        <v>0</v>
      </c>
      <c r="G42" s="97">
        <v>0</v>
      </c>
      <c r="H42" s="97">
        <f t="shared" si="2"/>
        <v>0</v>
      </c>
      <c r="I42" s="97">
        <v>82</v>
      </c>
      <c r="J42" s="97">
        <v>74</v>
      </c>
      <c r="K42" s="97">
        <f t="shared" si="3"/>
        <v>-8</v>
      </c>
      <c r="L42" s="98">
        <f t="shared" si="4"/>
        <v>-9.7560975609756095</v>
      </c>
      <c r="M42" s="97">
        <v>22</v>
      </c>
      <c r="N42" s="97">
        <v>6</v>
      </c>
      <c r="O42" s="97">
        <f t="shared" si="5"/>
        <v>-16</v>
      </c>
      <c r="P42" s="144">
        <f t="shared" si="6"/>
        <v>8.1081081081081088</v>
      </c>
      <c r="Q42" s="99"/>
    </row>
    <row r="43" spans="1:17" s="37" customFormat="1" ht="23.1" customHeight="1" x14ac:dyDescent="0.3">
      <c r="A43" s="133" t="s">
        <v>46</v>
      </c>
      <c r="B43" s="97">
        <v>0</v>
      </c>
      <c r="C43" s="97">
        <v>8</v>
      </c>
      <c r="D43" s="97">
        <f t="shared" si="0"/>
        <v>8</v>
      </c>
      <c r="E43" s="98" t="str">
        <f t="shared" si="1"/>
        <v>***</v>
      </c>
      <c r="F43" s="97">
        <v>0</v>
      </c>
      <c r="G43" s="97">
        <v>0</v>
      </c>
      <c r="H43" s="97">
        <f t="shared" si="2"/>
        <v>0</v>
      </c>
      <c r="I43" s="97">
        <v>20</v>
      </c>
      <c r="J43" s="97">
        <v>23</v>
      </c>
      <c r="K43" s="97">
        <f t="shared" si="3"/>
        <v>3</v>
      </c>
      <c r="L43" s="98">
        <f t="shared" si="4"/>
        <v>15</v>
      </c>
      <c r="M43" s="97">
        <v>14</v>
      </c>
      <c r="N43" s="97">
        <v>15</v>
      </c>
      <c r="O43" s="97">
        <f t="shared" si="5"/>
        <v>1</v>
      </c>
      <c r="P43" s="144">
        <f t="shared" si="6"/>
        <v>65.217391304347828</v>
      </c>
      <c r="Q43" s="99"/>
    </row>
    <row r="44" spans="1:17" s="37" customFormat="1" ht="23.1" customHeight="1" x14ac:dyDescent="0.3">
      <c r="A44" s="135" t="s">
        <v>47</v>
      </c>
      <c r="B44" s="95">
        <v>7</v>
      </c>
      <c r="C44" s="95">
        <v>15</v>
      </c>
      <c r="D44" s="95">
        <f t="shared" si="0"/>
        <v>8</v>
      </c>
      <c r="E44" s="96">
        <f t="shared" si="1"/>
        <v>114.28571428571428</v>
      </c>
      <c r="F44" s="95">
        <v>1</v>
      </c>
      <c r="G44" s="95">
        <v>1</v>
      </c>
      <c r="H44" s="95">
        <f t="shared" si="2"/>
        <v>0</v>
      </c>
      <c r="I44" s="95">
        <v>18</v>
      </c>
      <c r="J44" s="95">
        <v>20</v>
      </c>
      <c r="K44" s="95">
        <f t="shared" si="3"/>
        <v>2</v>
      </c>
      <c r="L44" s="96">
        <f t="shared" si="4"/>
        <v>11.111111111111111</v>
      </c>
      <c r="M44" s="95">
        <v>2</v>
      </c>
      <c r="N44" s="95">
        <v>14</v>
      </c>
      <c r="O44" s="95">
        <f t="shared" si="5"/>
        <v>12</v>
      </c>
      <c r="P44" s="145">
        <f t="shared" si="6"/>
        <v>70</v>
      </c>
      <c r="Q44" s="99"/>
    </row>
    <row r="45" spans="1:17" s="37" customFormat="1" ht="23.1" customHeight="1" x14ac:dyDescent="0.3">
      <c r="A45" s="133" t="s">
        <v>48</v>
      </c>
      <c r="B45" s="97">
        <v>14</v>
      </c>
      <c r="C45" s="97">
        <v>18</v>
      </c>
      <c r="D45" s="97">
        <f t="shared" si="0"/>
        <v>4</v>
      </c>
      <c r="E45" s="98">
        <f t="shared" si="1"/>
        <v>28.571428571428569</v>
      </c>
      <c r="F45" s="97">
        <v>0</v>
      </c>
      <c r="G45" s="97">
        <v>0</v>
      </c>
      <c r="H45" s="97">
        <f t="shared" si="2"/>
        <v>0</v>
      </c>
      <c r="I45" s="97">
        <v>55</v>
      </c>
      <c r="J45" s="97">
        <v>61</v>
      </c>
      <c r="K45" s="97">
        <f t="shared" si="3"/>
        <v>6</v>
      </c>
      <c r="L45" s="98">
        <f t="shared" si="4"/>
        <v>10.909090909090908</v>
      </c>
      <c r="M45" s="97">
        <v>28</v>
      </c>
      <c r="N45" s="97">
        <v>36</v>
      </c>
      <c r="O45" s="97">
        <f t="shared" si="5"/>
        <v>8</v>
      </c>
      <c r="P45" s="144">
        <f t="shared" si="6"/>
        <v>59.016393442622949</v>
      </c>
      <c r="Q45" s="99"/>
    </row>
    <row r="46" spans="1:17" s="37" customFormat="1" ht="23.1" customHeight="1" x14ac:dyDescent="0.3">
      <c r="A46" s="133" t="s">
        <v>49</v>
      </c>
      <c r="B46" s="97">
        <v>3</v>
      </c>
      <c r="C46" s="97">
        <v>1</v>
      </c>
      <c r="D46" s="97">
        <f t="shared" si="0"/>
        <v>-2</v>
      </c>
      <c r="E46" s="98">
        <f t="shared" si="1"/>
        <v>-66.666666666666657</v>
      </c>
      <c r="F46" s="97">
        <v>0</v>
      </c>
      <c r="G46" s="97">
        <v>1</v>
      </c>
      <c r="H46" s="97">
        <f t="shared" si="2"/>
        <v>1</v>
      </c>
      <c r="I46" s="97">
        <v>62</v>
      </c>
      <c r="J46" s="97">
        <v>66</v>
      </c>
      <c r="K46" s="97">
        <f t="shared" si="3"/>
        <v>4</v>
      </c>
      <c r="L46" s="98">
        <f t="shared" si="4"/>
        <v>6.4516129032258061</v>
      </c>
      <c r="M46" s="97">
        <v>46</v>
      </c>
      <c r="N46" s="97">
        <v>51</v>
      </c>
      <c r="O46" s="97">
        <f t="shared" si="5"/>
        <v>5</v>
      </c>
      <c r="P46" s="144">
        <f t="shared" si="6"/>
        <v>77.272727272727266</v>
      </c>
      <c r="Q46" s="99"/>
    </row>
    <row r="47" spans="1:17" s="37" customFormat="1" ht="23.1" customHeight="1" x14ac:dyDescent="0.3">
      <c r="A47" s="135" t="s">
        <v>50</v>
      </c>
      <c r="B47" s="95">
        <v>1</v>
      </c>
      <c r="C47" s="95">
        <v>0</v>
      </c>
      <c r="D47" s="95">
        <f t="shared" si="0"/>
        <v>-1</v>
      </c>
      <c r="E47" s="96" t="str">
        <f t="shared" si="1"/>
        <v>***</v>
      </c>
      <c r="F47" s="95">
        <v>1</v>
      </c>
      <c r="G47" s="95">
        <v>0</v>
      </c>
      <c r="H47" s="95">
        <f t="shared" si="2"/>
        <v>-1</v>
      </c>
      <c r="I47" s="95">
        <v>35</v>
      </c>
      <c r="J47" s="95">
        <v>23</v>
      </c>
      <c r="K47" s="95">
        <f t="shared" si="3"/>
        <v>-12</v>
      </c>
      <c r="L47" s="96">
        <f t="shared" si="4"/>
        <v>-34.285714285714285</v>
      </c>
      <c r="M47" s="95">
        <v>33</v>
      </c>
      <c r="N47" s="95">
        <v>14</v>
      </c>
      <c r="O47" s="95">
        <f t="shared" si="5"/>
        <v>-19</v>
      </c>
      <c r="P47" s="145">
        <f t="shared" si="6"/>
        <v>60.869565217391312</v>
      </c>
      <c r="Q47" s="99"/>
    </row>
    <row r="48" spans="1:17" s="37" customFormat="1" ht="23.1" customHeight="1" x14ac:dyDescent="0.3">
      <c r="A48" s="133" t="s">
        <v>51</v>
      </c>
      <c r="B48" s="97">
        <v>1</v>
      </c>
      <c r="C48" s="97">
        <v>1</v>
      </c>
      <c r="D48" s="97">
        <f t="shared" si="0"/>
        <v>0</v>
      </c>
      <c r="E48" s="98">
        <f t="shared" si="1"/>
        <v>0</v>
      </c>
      <c r="F48" s="97">
        <v>1</v>
      </c>
      <c r="G48" s="97">
        <v>0</v>
      </c>
      <c r="H48" s="97">
        <f t="shared" si="2"/>
        <v>-1</v>
      </c>
      <c r="I48" s="97">
        <v>32</v>
      </c>
      <c r="J48" s="97">
        <v>37</v>
      </c>
      <c r="K48" s="97">
        <f t="shared" si="3"/>
        <v>5</v>
      </c>
      <c r="L48" s="98">
        <f t="shared" si="4"/>
        <v>15.625</v>
      </c>
      <c r="M48" s="97">
        <v>14</v>
      </c>
      <c r="N48" s="97">
        <v>20</v>
      </c>
      <c r="O48" s="97">
        <f t="shared" si="5"/>
        <v>6</v>
      </c>
      <c r="P48" s="144">
        <f t="shared" si="6"/>
        <v>54.054054054054056</v>
      </c>
      <c r="Q48" s="99"/>
    </row>
    <row r="49" spans="1:17" s="37" customFormat="1" ht="23.1" customHeight="1" x14ac:dyDescent="0.3">
      <c r="A49" s="133" t="s">
        <v>52</v>
      </c>
      <c r="B49" s="97">
        <v>4</v>
      </c>
      <c r="C49" s="97">
        <v>11</v>
      </c>
      <c r="D49" s="97">
        <f t="shared" si="0"/>
        <v>7</v>
      </c>
      <c r="E49" s="98">
        <f t="shared" si="1"/>
        <v>175</v>
      </c>
      <c r="F49" s="97">
        <v>0</v>
      </c>
      <c r="G49" s="97">
        <v>12</v>
      </c>
      <c r="H49" s="97">
        <f t="shared" si="2"/>
        <v>12</v>
      </c>
      <c r="I49" s="97">
        <v>51</v>
      </c>
      <c r="J49" s="97">
        <v>53</v>
      </c>
      <c r="K49" s="97">
        <f t="shared" si="3"/>
        <v>2</v>
      </c>
      <c r="L49" s="98">
        <f t="shared" si="4"/>
        <v>3.9215686274509802</v>
      </c>
      <c r="M49" s="97">
        <v>69</v>
      </c>
      <c r="N49" s="97">
        <v>27</v>
      </c>
      <c r="O49" s="97">
        <f t="shared" si="5"/>
        <v>-42</v>
      </c>
      <c r="P49" s="144">
        <f t="shared" si="6"/>
        <v>50.943396226415096</v>
      </c>
      <c r="Q49" s="99"/>
    </row>
    <row r="50" spans="1:17" s="37" customFormat="1" ht="23.1" customHeight="1" x14ac:dyDescent="0.3">
      <c r="A50" s="135" t="s">
        <v>53</v>
      </c>
      <c r="B50" s="95">
        <v>1</v>
      </c>
      <c r="C50" s="95">
        <v>1</v>
      </c>
      <c r="D50" s="95">
        <f t="shared" si="0"/>
        <v>0</v>
      </c>
      <c r="E50" s="96">
        <f t="shared" si="1"/>
        <v>0</v>
      </c>
      <c r="F50" s="95">
        <v>1</v>
      </c>
      <c r="G50" s="95">
        <v>2</v>
      </c>
      <c r="H50" s="95">
        <f t="shared" si="2"/>
        <v>1</v>
      </c>
      <c r="I50" s="95">
        <v>11</v>
      </c>
      <c r="J50" s="95">
        <v>19</v>
      </c>
      <c r="K50" s="95">
        <f t="shared" si="3"/>
        <v>8</v>
      </c>
      <c r="L50" s="96">
        <f t="shared" si="4"/>
        <v>72.727272727272734</v>
      </c>
      <c r="M50" s="95">
        <v>11</v>
      </c>
      <c r="N50" s="95">
        <v>24</v>
      </c>
      <c r="O50" s="95">
        <f t="shared" si="5"/>
        <v>13</v>
      </c>
      <c r="P50" s="145">
        <f t="shared" si="6"/>
        <v>126.31578947368421</v>
      </c>
      <c r="Q50" s="99"/>
    </row>
    <row r="51" spans="1:17" s="37" customFormat="1" ht="23.1" customHeight="1" x14ac:dyDescent="0.3">
      <c r="A51" s="133" t="s">
        <v>54</v>
      </c>
      <c r="B51" s="97">
        <v>6</v>
      </c>
      <c r="C51" s="97">
        <v>17</v>
      </c>
      <c r="D51" s="97">
        <f t="shared" si="0"/>
        <v>11</v>
      </c>
      <c r="E51" s="98">
        <f t="shared" si="1"/>
        <v>183.33333333333331</v>
      </c>
      <c r="F51" s="97">
        <v>8</v>
      </c>
      <c r="G51" s="97">
        <v>15</v>
      </c>
      <c r="H51" s="97">
        <f t="shared" si="2"/>
        <v>7</v>
      </c>
      <c r="I51" s="97">
        <v>55</v>
      </c>
      <c r="J51" s="97">
        <v>53</v>
      </c>
      <c r="K51" s="97">
        <f t="shared" si="3"/>
        <v>-2</v>
      </c>
      <c r="L51" s="98">
        <f t="shared" si="4"/>
        <v>-3.6363636363636362</v>
      </c>
      <c r="M51" s="97">
        <v>50</v>
      </c>
      <c r="N51" s="97">
        <v>40</v>
      </c>
      <c r="O51" s="97">
        <f t="shared" si="5"/>
        <v>-10</v>
      </c>
      <c r="P51" s="144">
        <f t="shared" si="6"/>
        <v>75.471698113207552</v>
      </c>
      <c r="Q51" s="99"/>
    </row>
    <row r="52" spans="1:17" s="37" customFormat="1" ht="23.1" customHeight="1" x14ac:dyDescent="0.3">
      <c r="A52" s="133" t="s">
        <v>55</v>
      </c>
      <c r="B52" s="97">
        <v>0</v>
      </c>
      <c r="C52" s="97">
        <v>0</v>
      </c>
      <c r="D52" s="97">
        <f t="shared" si="0"/>
        <v>0</v>
      </c>
      <c r="E52" s="98" t="str">
        <f t="shared" si="1"/>
        <v>***</v>
      </c>
      <c r="F52" s="97">
        <v>1</v>
      </c>
      <c r="G52" s="97">
        <v>0</v>
      </c>
      <c r="H52" s="97">
        <f t="shared" si="2"/>
        <v>-1</v>
      </c>
      <c r="I52" s="97">
        <v>106</v>
      </c>
      <c r="J52" s="97">
        <v>106</v>
      </c>
      <c r="K52" s="97">
        <f t="shared" si="3"/>
        <v>0</v>
      </c>
      <c r="L52" s="98">
        <f t="shared" si="4"/>
        <v>0</v>
      </c>
      <c r="M52" s="97">
        <v>76</v>
      </c>
      <c r="N52" s="97">
        <v>72</v>
      </c>
      <c r="O52" s="97">
        <f t="shared" si="5"/>
        <v>-4</v>
      </c>
      <c r="P52" s="144">
        <f t="shared" si="6"/>
        <v>67.924528301886795</v>
      </c>
      <c r="Q52" s="99"/>
    </row>
    <row r="53" spans="1:17" s="37" customFormat="1" ht="23.1" customHeight="1" x14ac:dyDescent="0.3">
      <c r="A53" s="135" t="s">
        <v>56</v>
      </c>
      <c r="B53" s="95">
        <v>0</v>
      </c>
      <c r="C53" s="95">
        <v>0</v>
      </c>
      <c r="D53" s="95">
        <f t="shared" si="0"/>
        <v>0</v>
      </c>
      <c r="E53" s="96" t="str">
        <f t="shared" si="1"/>
        <v>***</v>
      </c>
      <c r="F53" s="95">
        <v>0</v>
      </c>
      <c r="G53" s="95">
        <v>0</v>
      </c>
      <c r="H53" s="95">
        <f t="shared" si="2"/>
        <v>0</v>
      </c>
      <c r="I53" s="95">
        <v>38</v>
      </c>
      <c r="J53" s="95">
        <v>25</v>
      </c>
      <c r="K53" s="95">
        <f t="shared" si="3"/>
        <v>-13</v>
      </c>
      <c r="L53" s="96">
        <f t="shared" si="4"/>
        <v>-34.210526315789473</v>
      </c>
      <c r="M53" s="95">
        <v>29</v>
      </c>
      <c r="N53" s="95">
        <v>5</v>
      </c>
      <c r="O53" s="95">
        <f t="shared" si="5"/>
        <v>-24</v>
      </c>
      <c r="P53" s="145">
        <f t="shared" si="6"/>
        <v>20</v>
      </c>
      <c r="Q53" s="99"/>
    </row>
    <row r="54" spans="1:17" s="37" customFormat="1" ht="23.1" customHeight="1" x14ac:dyDescent="0.3">
      <c r="A54" s="133" t="s">
        <v>57</v>
      </c>
      <c r="B54" s="97">
        <v>0</v>
      </c>
      <c r="C54" s="97">
        <v>2</v>
      </c>
      <c r="D54" s="97">
        <f t="shared" si="0"/>
        <v>2</v>
      </c>
      <c r="E54" s="98" t="str">
        <f t="shared" si="1"/>
        <v>***</v>
      </c>
      <c r="F54" s="97">
        <v>0</v>
      </c>
      <c r="G54" s="97">
        <v>0</v>
      </c>
      <c r="H54" s="97">
        <f t="shared" si="2"/>
        <v>0</v>
      </c>
      <c r="I54" s="97">
        <v>51</v>
      </c>
      <c r="J54" s="97">
        <v>36</v>
      </c>
      <c r="K54" s="97">
        <f t="shared" si="3"/>
        <v>-15</v>
      </c>
      <c r="L54" s="98">
        <f t="shared" si="4"/>
        <v>-29.411764705882355</v>
      </c>
      <c r="M54" s="97">
        <v>21</v>
      </c>
      <c r="N54" s="97">
        <v>20</v>
      </c>
      <c r="O54" s="97">
        <f t="shared" si="5"/>
        <v>-1</v>
      </c>
      <c r="P54" s="144">
        <f t="shared" si="6"/>
        <v>55.555555555555557</v>
      </c>
      <c r="Q54" s="99"/>
    </row>
    <row r="55" spans="1:17" s="37" customFormat="1" ht="23.1" customHeight="1" x14ac:dyDescent="0.3">
      <c r="A55" s="133" t="s">
        <v>58</v>
      </c>
      <c r="B55" s="97">
        <v>7</v>
      </c>
      <c r="C55" s="97">
        <v>3</v>
      </c>
      <c r="D55" s="97">
        <f t="shared" si="0"/>
        <v>-4</v>
      </c>
      <c r="E55" s="98">
        <f t="shared" si="1"/>
        <v>-57.142857142857139</v>
      </c>
      <c r="F55" s="97">
        <v>7</v>
      </c>
      <c r="G55" s="97">
        <v>3</v>
      </c>
      <c r="H55" s="97">
        <f t="shared" si="2"/>
        <v>-4</v>
      </c>
      <c r="I55" s="97">
        <v>29</v>
      </c>
      <c r="J55" s="97">
        <v>25</v>
      </c>
      <c r="K55" s="97">
        <f t="shared" si="3"/>
        <v>-4</v>
      </c>
      <c r="L55" s="98">
        <f t="shared" si="4"/>
        <v>-13.793103448275861</v>
      </c>
      <c r="M55" s="97">
        <v>15</v>
      </c>
      <c r="N55" s="97">
        <v>25</v>
      </c>
      <c r="O55" s="97">
        <f t="shared" si="5"/>
        <v>10</v>
      </c>
      <c r="P55" s="144">
        <f t="shared" si="6"/>
        <v>100</v>
      </c>
      <c r="Q55" s="99"/>
    </row>
    <row r="56" spans="1:17" s="37" customFormat="1" ht="23.1" customHeight="1" x14ac:dyDescent="0.3">
      <c r="A56" s="135" t="s">
        <v>59</v>
      </c>
      <c r="B56" s="95">
        <v>0</v>
      </c>
      <c r="C56" s="95">
        <v>0</v>
      </c>
      <c r="D56" s="95">
        <f t="shared" si="0"/>
        <v>0</v>
      </c>
      <c r="E56" s="96" t="str">
        <f t="shared" si="1"/>
        <v>***</v>
      </c>
      <c r="F56" s="95">
        <v>0</v>
      </c>
      <c r="G56" s="95">
        <v>0</v>
      </c>
      <c r="H56" s="95">
        <f t="shared" si="2"/>
        <v>0</v>
      </c>
      <c r="I56" s="95">
        <v>24</v>
      </c>
      <c r="J56" s="95">
        <v>6</v>
      </c>
      <c r="K56" s="95">
        <f t="shared" si="3"/>
        <v>-18</v>
      </c>
      <c r="L56" s="96">
        <f t="shared" si="4"/>
        <v>-75</v>
      </c>
      <c r="M56" s="95">
        <v>1</v>
      </c>
      <c r="N56" s="95">
        <v>4</v>
      </c>
      <c r="O56" s="95">
        <f t="shared" si="5"/>
        <v>3</v>
      </c>
      <c r="P56" s="145">
        <f t="shared" si="6"/>
        <v>66.666666666666657</v>
      </c>
      <c r="Q56" s="99"/>
    </row>
    <row r="57" spans="1:17" s="37" customFormat="1" ht="23.1" customHeight="1" x14ac:dyDescent="0.3">
      <c r="A57" s="133" t="s">
        <v>60</v>
      </c>
      <c r="B57" s="97">
        <v>3</v>
      </c>
      <c r="C57" s="97">
        <v>0</v>
      </c>
      <c r="D57" s="97">
        <f t="shared" si="0"/>
        <v>-3</v>
      </c>
      <c r="E57" s="98" t="str">
        <f t="shared" si="1"/>
        <v>***</v>
      </c>
      <c r="F57" s="97">
        <v>0</v>
      </c>
      <c r="G57" s="97">
        <v>4</v>
      </c>
      <c r="H57" s="97">
        <f t="shared" si="2"/>
        <v>4</v>
      </c>
      <c r="I57" s="97">
        <v>60</v>
      </c>
      <c r="J57" s="97">
        <v>53</v>
      </c>
      <c r="K57" s="97">
        <f t="shared" si="3"/>
        <v>-7</v>
      </c>
      <c r="L57" s="98">
        <f t="shared" si="4"/>
        <v>-11.666666666666666</v>
      </c>
      <c r="M57" s="97">
        <v>71</v>
      </c>
      <c r="N57" s="97">
        <v>40</v>
      </c>
      <c r="O57" s="97">
        <f t="shared" si="5"/>
        <v>-31</v>
      </c>
      <c r="P57" s="144">
        <f t="shared" si="6"/>
        <v>75.471698113207552</v>
      </c>
      <c r="Q57" s="99"/>
    </row>
    <row r="58" spans="1:17" s="37" customFormat="1" ht="23.1" customHeight="1" x14ac:dyDescent="0.3">
      <c r="A58" s="133" t="s">
        <v>61</v>
      </c>
      <c r="B58" s="97">
        <v>2</v>
      </c>
      <c r="C58" s="97">
        <v>1</v>
      </c>
      <c r="D58" s="97">
        <f t="shared" si="0"/>
        <v>-1</v>
      </c>
      <c r="E58" s="98">
        <f t="shared" si="1"/>
        <v>-50</v>
      </c>
      <c r="F58" s="97">
        <v>1</v>
      </c>
      <c r="G58" s="97">
        <v>3</v>
      </c>
      <c r="H58" s="97">
        <f t="shared" si="2"/>
        <v>2</v>
      </c>
      <c r="I58" s="97">
        <v>88</v>
      </c>
      <c r="J58" s="97">
        <v>69</v>
      </c>
      <c r="K58" s="97">
        <f t="shared" si="3"/>
        <v>-19</v>
      </c>
      <c r="L58" s="98">
        <f t="shared" si="4"/>
        <v>-21.59090909090909</v>
      </c>
      <c r="M58" s="97">
        <v>59</v>
      </c>
      <c r="N58" s="97">
        <v>35</v>
      </c>
      <c r="O58" s="97">
        <f t="shared" si="5"/>
        <v>-24</v>
      </c>
      <c r="P58" s="144">
        <f t="shared" si="6"/>
        <v>50.724637681159422</v>
      </c>
      <c r="Q58" s="99"/>
    </row>
    <row r="59" spans="1:17" s="37" customFormat="1" ht="23.1" customHeight="1" x14ac:dyDescent="0.3">
      <c r="A59" s="135" t="s">
        <v>62</v>
      </c>
      <c r="B59" s="95">
        <v>7</v>
      </c>
      <c r="C59" s="95">
        <v>5</v>
      </c>
      <c r="D59" s="95">
        <f t="shared" si="0"/>
        <v>-2</v>
      </c>
      <c r="E59" s="96">
        <f t="shared" si="1"/>
        <v>-28.571428571428569</v>
      </c>
      <c r="F59" s="95">
        <v>7</v>
      </c>
      <c r="G59" s="95">
        <v>1</v>
      </c>
      <c r="H59" s="95">
        <f t="shared" si="2"/>
        <v>-6</v>
      </c>
      <c r="I59" s="95">
        <v>40</v>
      </c>
      <c r="J59" s="95">
        <v>42</v>
      </c>
      <c r="K59" s="95">
        <f t="shared" si="3"/>
        <v>2</v>
      </c>
      <c r="L59" s="96">
        <f t="shared" si="4"/>
        <v>5</v>
      </c>
      <c r="M59" s="95">
        <v>17</v>
      </c>
      <c r="N59" s="95">
        <v>26</v>
      </c>
      <c r="O59" s="95">
        <f t="shared" si="5"/>
        <v>9</v>
      </c>
      <c r="P59" s="145">
        <f t="shared" si="6"/>
        <v>61.904761904761905</v>
      </c>
      <c r="Q59" s="99"/>
    </row>
    <row r="60" spans="1:17" s="37" customFormat="1" ht="23.1" customHeight="1" x14ac:dyDescent="0.3">
      <c r="A60" s="133" t="s">
        <v>63</v>
      </c>
      <c r="B60" s="97">
        <v>0</v>
      </c>
      <c r="C60" s="97">
        <v>4</v>
      </c>
      <c r="D60" s="97">
        <f t="shared" si="0"/>
        <v>4</v>
      </c>
      <c r="E60" s="98" t="str">
        <f t="shared" si="1"/>
        <v>***</v>
      </c>
      <c r="F60" s="97">
        <v>10</v>
      </c>
      <c r="G60" s="97">
        <v>0</v>
      </c>
      <c r="H60" s="97">
        <f t="shared" si="2"/>
        <v>-10</v>
      </c>
      <c r="I60" s="97">
        <v>54</v>
      </c>
      <c r="J60" s="97">
        <v>28</v>
      </c>
      <c r="K60" s="97">
        <f t="shared" si="3"/>
        <v>-26</v>
      </c>
      <c r="L60" s="98">
        <f t="shared" si="4"/>
        <v>-48.148148148148145</v>
      </c>
      <c r="M60" s="97">
        <v>45</v>
      </c>
      <c r="N60" s="97">
        <v>7</v>
      </c>
      <c r="O60" s="97">
        <f t="shared" si="5"/>
        <v>-38</v>
      </c>
      <c r="P60" s="144">
        <f t="shared" si="6"/>
        <v>25</v>
      </c>
      <c r="Q60" s="99"/>
    </row>
    <row r="61" spans="1:17" s="37" customFormat="1" ht="23.1" customHeight="1" x14ac:dyDescent="0.3">
      <c r="A61" s="133" t="s">
        <v>64</v>
      </c>
      <c r="B61" s="97">
        <v>1</v>
      </c>
      <c r="C61" s="97">
        <v>4</v>
      </c>
      <c r="D61" s="97">
        <f t="shared" si="0"/>
        <v>3</v>
      </c>
      <c r="E61" s="98">
        <f t="shared" si="1"/>
        <v>300</v>
      </c>
      <c r="F61" s="97">
        <v>0</v>
      </c>
      <c r="G61" s="97">
        <v>0</v>
      </c>
      <c r="H61" s="97">
        <f t="shared" si="2"/>
        <v>0</v>
      </c>
      <c r="I61" s="97">
        <v>34</v>
      </c>
      <c r="J61" s="97">
        <v>39</v>
      </c>
      <c r="K61" s="97">
        <f t="shared" si="3"/>
        <v>5</v>
      </c>
      <c r="L61" s="98">
        <f t="shared" si="4"/>
        <v>14.705882352941178</v>
      </c>
      <c r="M61" s="97">
        <v>3</v>
      </c>
      <c r="N61" s="97">
        <v>21</v>
      </c>
      <c r="O61" s="97">
        <f t="shared" si="5"/>
        <v>18</v>
      </c>
      <c r="P61" s="144">
        <f t="shared" si="6"/>
        <v>53.846153846153847</v>
      </c>
      <c r="Q61" s="99"/>
    </row>
    <row r="62" spans="1:17" s="37" customFormat="1" ht="23.1" customHeight="1" x14ac:dyDescent="0.3">
      <c r="A62" s="135" t="s">
        <v>65</v>
      </c>
      <c r="B62" s="95">
        <v>0</v>
      </c>
      <c r="C62" s="95">
        <v>0</v>
      </c>
      <c r="D62" s="95">
        <f t="shared" si="0"/>
        <v>0</v>
      </c>
      <c r="E62" s="96" t="str">
        <f t="shared" si="1"/>
        <v>***</v>
      </c>
      <c r="F62" s="95">
        <v>0</v>
      </c>
      <c r="G62" s="95">
        <v>0</v>
      </c>
      <c r="H62" s="95">
        <f t="shared" si="2"/>
        <v>0</v>
      </c>
      <c r="I62" s="95">
        <v>66</v>
      </c>
      <c r="J62" s="95">
        <v>36</v>
      </c>
      <c r="K62" s="95">
        <f t="shared" si="3"/>
        <v>-30</v>
      </c>
      <c r="L62" s="96">
        <f t="shared" si="4"/>
        <v>-45.454545454545453</v>
      </c>
      <c r="M62" s="95">
        <v>46</v>
      </c>
      <c r="N62" s="95">
        <v>30</v>
      </c>
      <c r="O62" s="95">
        <f t="shared" si="5"/>
        <v>-16</v>
      </c>
      <c r="P62" s="145">
        <f t="shared" si="6"/>
        <v>83.333333333333343</v>
      </c>
      <c r="Q62" s="99"/>
    </row>
    <row r="63" spans="1:17" s="35" customFormat="1" ht="23.1" customHeight="1" x14ac:dyDescent="0.3">
      <c r="A63" s="131" t="s">
        <v>66</v>
      </c>
      <c r="B63" s="93">
        <v>68</v>
      </c>
      <c r="C63" s="93">
        <v>129</v>
      </c>
      <c r="D63" s="93">
        <f t="shared" si="0"/>
        <v>61</v>
      </c>
      <c r="E63" s="94">
        <f t="shared" si="1"/>
        <v>89.705882352941174</v>
      </c>
      <c r="F63" s="93">
        <v>48</v>
      </c>
      <c r="G63" s="93">
        <v>69</v>
      </c>
      <c r="H63" s="93">
        <f t="shared" si="2"/>
        <v>21</v>
      </c>
      <c r="I63" s="93">
        <v>1218</v>
      </c>
      <c r="J63" s="93">
        <v>1053</v>
      </c>
      <c r="K63" s="93">
        <f t="shared" si="3"/>
        <v>-165</v>
      </c>
      <c r="L63" s="94">
        <f t="shared" si="4"/>
        <v>-13.546798029556651</v>
      </c>
      <c r="M63" s="93">
        <v>823</v>
      </c>
      <c r="N63" s="93">
        <v>634</v>
      </c>
      <c r="O63" s="93">
        <f t="shared" si="5"/>
        <v>-189</v>
      </c>
      <c r="P63" s="143">
        <f t="shared" si="6"/>
        <v>60.208926875593541</v>
      </c>
      <c r="Q63" s="34"/>
    </row>
    <row r="64" spans="1:17" s="37" customFormat="1" ht="23.1" customHeight="1" x14ac:dyDescent="0.3">
      <c r="A64" s="135" t="s">
        <v>80</v>
      </c>
      <c r="B64" s="95">
        <v>0</v>
      </c>
      <c r="C64" s="95">
        <v>0</v>
      </c>
      <c r="D64" s="95">
        <f>C64-B64</f>
        <v>0</v>
      </c>
      <c r="E64" s="96" t="str">
        <f>IF(OR(B64=0,C64=0),"***",D64/B64*100)</f>
        <v>***</v>
      </c>
      <c r="F64" s="95">
        <v>0</v>
      </c>
      <c r="G64" s="95">
        <v>0</v>
      </c>
      <c r="H64" s="95">
        <f>G64-F64</f>
        <v>0</v>
      </c>
      <c r="I64" s="95">
        <v>0</v>
      </c>
      <c r="J64" s="95">
        <v>0</v>
      </c>
      <c r="K64" s="95">
        <f>J64-I64</f>
        <v>0</v>
      </c>
      <c r="L64" s="96" t="str">
        <f>IF(OR(I64=0,J64=0),"***",K64/I64*100)</f>
        <v>***</v>
      </c>
      <c r="M64" s="95">
        <v>0</v>
      </c>
      <c r="N64" s="95">
        <v>0</v>
      </c>
      <c r="O64" s="95">
        <f>N64-M64</f>
        <v>0</v>
      </c>
      <c r="P64" s="145">
        <f t="shared" si="6"/>
        <v>0</v>
      </c>
      <c r="Q64" s="99"/>
    </row>
    <row r="65" spans="1:21" s="37" customFormat="1" ht="23.1" customHeight="1" x14ac:dyDescent="0.3">
      <c r="A65" s="133" t="s">
        <v>103</v>
      </c>
      <c r="B65" s="97">
        <v>0</v>
      </c>
      <c r="C65" s="97">
        <v>0</v>
      </c>
      <c r="D65" s="97">
        <f>C65-B65</f>
        <v>0</v>
      </c>
      <c r="E65" s="98" t="str">
        <f>IF(OR(B65=0,C65=0),"***",D65/B65*100)</f>
        <v>***</v>
      </c>
      <c r="F65" s="97">
        <v>0</v>
      </c>
      <c r="G65" s="97">
        <v>0</v>
      </c>
      <c r="H65" s="97">
        <f>G65-F65</f>
        <v>0</v>
      </c>
      <c r="I65" s="97">
        <v>0</v>
      </c>
      <c r="J65" s="97">
        <v>0</v>
      </c>
      <c r="K65" s="97">
        <f>J65-I65</f>
        <v>0</v>
      </c>
      <c r="L65" s="98" t="str">
        <f>IF(OR(I65=0,J65=0),"***",K65/I65*100)</f>
        <v>***</v>
      </c>
      <c r="M65" s="97">
        <v>0</v>
      </c>
      <c r="N65" s="97">
        <v>0</v>
      </c>
      <c r="O65" s="97">
        <f>N65-M65</f>
        <v>0</v>
      </c>
      <c r="P65" s="144">
        <f t="shared" si="6"/>
        <v>0</v>
      </c>
      <c r="Q65" s="99"/>
    </row>
    <row r="66" spans="1:21" s="37" customFormat="1" ht="23.1" customHeight="1" x14ac:dyDescent="0.3">
      <c r="A66" s="135" t="s">
        <v>82</v>
      </c>
      <c r="B66" s="95">
        <v>3</v>
      </c>
      <c r="C66" s="95">
        <v>2</v>
      </c>
      <c r="D66" s="95">
        <f>C66-B66</f>
        <v>-1</v>
      </c>
      <c r="E66" s="96">
        <f>IF(OR(B66=0,C66=0),"***",D66/B66*100)</f>
        <v>-33.333333333333329</v>
      </c>
      <c r="F66" s="95">
        <v>0</v>
      </c>
      <c r="G66" s="95">
        <v>1</v>
      </c>
      <c r="H66" s="95">
        <f>G66-F66</f>
        <v>1</v>
      </c>
      <c r="I66" s="95">
        <v>23</v>
      </c>
      <c r="J66" s="95">
        <v>5</v>
      </c>
      <c r="K66" s="95">
        <f>J66-I66</f>
        <v>-18</v>
      </c>
      <c r="L66" s="96">
        <f>IF(OR(I66=0,J66=0),"***",K66/I66*100)</f>
        <v>-78.260869565217391</v>
      </c>
      <c r="M66" s="95">
        <v>25</v>
      </c>
      <c r="N66" s="95">
        <v>0</v>
      </c>
      <c r="O66" s="95">
        <f>N66-M66</f>
        <v>-25</v>
      </c>
      <c r="P66" s="145">
        <f t="shared" si="6"/>
        <v>0</v>
      </c>
      <c r="Q66" s="99"/>
    </row>
    <row r="67" spans="1:21" s="47" customFormat="1" ht="23.1" customHeight="1" thickBot="1" x14ac:dyDescent="0.35">
      <c r="A67" s="139" t="s">
        <v>76</v>
      </c>
      <c r="B67" s="140">
        <v>12</v>
      </c>
      <c r="C67" s="140">
        <v>23</v>
      </c>
      <c r="D67" s="140">
        <f>C67-B67</f>
        <v>11</v>
      </c>
      <c r="E67" s="141">
        <f>IF(OR(B67=0,C67=0),"***",D67/B67*100)</f>
        <v>91.666666666666657</v>
      </c>
      <c r="F67" s="140">
        <v>7</v>
      </c>
      <c r="G67" s="140">
        <v>2</v>
      </c>
      <c r="H67" s="140">
        <f>G67-F67</f>
        <v>-5</v>
      </c>
      <c r="I67" s="140">
        <v>23</v>
      </c>
      <c r="J67" s="140">
        <v>17</v>
      </c>
      <c r="K67" s="140">
        <f>J67-I67</f>
        <v>-6</v>
      </c>
      <c r="L67" s="141">
        <f>IF(OR(I67=0,J67=0),"***",K67/I67*100)</f>
        <v>-26.086956521739129</v>
      </c>
      <c r="M67" s="140">
        <v>18</v>
      </c>
      <c r="N67" s="140">
        <v>8</v>
      </c>
      <c r="O67" s="140">
        <f>N67-M67</f>
        <v>-10</v>
      </c>
      <c r="P67" s="147">
        <f t="shared" si="6"/>
        <v>47.058823529411761</v>
      </c>
      <c r="Q67" s="49"/>
      <c r="R67" s="50"/>
      <c r="S67" s="50"/>
      <c r="T67" s="50"/>
      <c r="U67" s="50"/>
    </row>
    <row r="68" spans="1:21" ht="13.5" thickTop="1" x14ac:dyDescent="0.2">
      <c r="A68"/>
    </row>
    <row r="69" spans="1:21" x14ac:dyDescent="0.2">
      <c r="A69"/>
    </row>
    <row r="70" spans="1:21" x14ac:dyDescent="0.2">
      <c r="A70"/>
    </row>
  </sheetData>
  <mergeCells count="6">
    <mergeCell ref="A5:P5"/>
    <mergeCell ref="A7:P7"/>
    <mergeCell ref="B8:E8"/>
    <mergeCell ref="F8:H8"/>
    <mergeCell ref="I8:L8"/>
    <mergeCell ref="M8:P8"/>
  </mergeCells>
  <printOptions horizontalCentered="1"/>
  <pageMargins left="0.47244094488188981" right="0.47244094488188981" top="0.59055118110236227" bottom="0.59055118110236227" header="0.15748031496062992" footer="0.19685039370078741"/>
  <pageSetup paperSize="9" scale="4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506114" r:id="rId4" name="CommandButton2">
          <controlPr defaultSize="0" print="0" autoLine="0" r:id="rId5">
            <anchor moveWithCells="1">
              <from>
                <xdr:col>0</xdr:col>
                <xdr:colOff>66675</xdr:colOff>
                <xdr:row>7</xdr:row>
                <xdr:rowOff>371475</xdr:rowOff>
              </from>
              <to>
                <xdr:col>0</xdr:col>
                <xdr:colOff>1171575</xdr:colOff>
                <xdr:row>7</xdr:row>
                <xdr:rowOff>666750</xdr:rowOff>
              </to>
            </anchor>
          </controlPr>
        </control>
      </mc:Choice>
      <mc:Fallback>
        <control shapeId="12506114" r:id="rId4" name="CommandButton2"/>
      </mc:Fallback>
    </mc:AlternateContent>
    <mc:AlternateContent xmlns:mc="http://schemas.openxmlformats.org/markup-compatibility/2006">
      <mc:Choice Requires="x14">
        <control shapeId="12506113" r:id="rId6" name="CommandButton1">
          <controlPr defaultSize="0" print="0" autoLine="0" r:id="rId7">
            <anchor moveWithCells="1">
              <from>
                <xdr:col>0</xdr:col>
                <xdr:colOff>66675</xdr:colOff>
                <xdr:row>7</xdr:row>
                <xdr:rowOff>47625</xdr:rowOff>
              </from>
              <to>
                <xdr:col>0</xdr:col>
                <xdr:colOff>1171575</xdr:colOff>
                <xdr:row>7</xdr:row>
                <xdr:rowOff>333375</xdr:rowOff>
              </to>
            </anchor>
          </controlPr>
        </control>
      </mc:Choice>
      <mc:Fallback>
        <control shapeId="12506113" r:id="rId6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48">
    <tabColor theme="0" tint="-0.14999847407452621"/>
    <pageSetUpPr fitToPage="1"/>
  </sheetPr>
  <dimension ref="A1:R207"/>
  <sheetViews>
    <sheetView showGridLines="0" showZeros="0" showOutlineSymbols="0" view="pageBreakPreview" topLeftCell="A4" zoomScale="85" zoomScaleNormal="100" zoomScaleSheetLayoutView="85" workbookViewId="0">
      <pane xSplit="1" ySplit="6" topLeftCell="B42" activePane="bottomRight" state="frozen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7.85546875" defaultRowHeight="12.75" x14ac:dyDescent="0.2"/>
  <cols>
    <col min="1" max="1" width="47" style="2" customWidth="1"/>
    <col min="2" max="2" width="8.85546875" style="8" customWidth="1"/>
    <col min="3" max="3" width="8.42578125" style="8" customWidth="1"/>
    <col min="4" max="4" width="9" style="8" customWidth="1"/>
    <col min="5" max="5" width="10.42578125" style="8" customWidth="1"/>
    <col min="6" max="6" width="8.5703125" style="8" customWidth="1"/>
    <col min="7" max="7" width="7.42578125" style="8" customWidth="1"/>
    <col min="8" max="8" width="8.7109375" style="8" customWidth="1"/>
    <col min="9" max="9" width="10.5703125" style="8" customWidth="1"/>
    <col min="10" max="10" width="8.28515625" style="8" customWidth="1"/>
    <col min="11" max="11" width="9.28515625" style="8" customWidth="1"/>
    <col min="12" max="12" width="8.85546875" style="8" customWidth="1"/>
    <col min="13" max="13" width="9.5703125" style="8" customWidth="1"/>
    <col min="14" max="14" width="11.7109375" style="8" customWidth="1"/>
    <col min="15" max="15" width="9.85546875" style="8" customWidth="1"/>
    <col min="16" max="16" width="8.7109375" style="8" customWidth="1"/>
    <col min="17" max="17" width="9.140625" style="8" customWidth="1"/>
    <col min="18" max="16384" width="7.85546875" style="2"/>
  </cols>
  <sheetData>
    <row r="1" spans="1:17" ht="13.5" hidden="1" thickTop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idden="1" x14ac:dyDescent="0.2"/>
    <row r="3" spans="1:17" hidden="1" x14ac:dyDescent="0.2"/>
    <row r="4" spans="1:17" ht="10.5" customHeight="1" thickBot="1" x14ac:dyDescent="0.25">
      <c r="Q4" s="31"/>
    </row>
    <row r="5" spans="1:17" ht="96.75" customHeight="1" thickTop="1" thickBot="1" x14ac:dyDescent="0.25">
      <c r="A5" s="198" t="s">
        <v>130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200"/>
    </row>
    <row r="6" spans="1:17" ht="16.5" hidden="1" customHeight="1" thickTop="1" thickBot="1" x14ac:dyDescent="0.25">
      <c r="A6" s="42"/>
      <c r="B6" s="14"/>
      <c r="C6" s="14"/>
      <c r="D6" s="14"/>
      <c r="E6" s="14"/>
      <c r="F6" s="38"/>
      <c r="G6" s="14"/>
      <c r="H6" s="14"/>
      <c r="I6" s="14"/>
      <c r="J6" s="38"/>
      <c r="K6" s="14"/>
      <c r="L6" s="14"/>
      <c r="M6" s="14"/>
      <c r="N6" s="14"/>
      <c r="O6" s="14"/>
      <c r="P6" s="14"/>
      <c r="Q6" s="15"/>
    </row>
    <row r="7" spans="1:17" ht="26.25" customHeight="1" thickTop="1" thickBot="1" x14ac:dyDescent="0.25">
      <c r="A7" s="239" t="s">
        <v>160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1"/>
    </row>
    <row r="8" spans="1:17" ht="74.25" customHeight="1" thickTop="1" thickBot="1" x14ac:dyDescent="0.3">
      <c r="A8" s="16"/>
      <c r="B8" s="236" t="s">
        <v>104</v>
      </c>
      <c r="C8" s="237"/>
      <c r="D8" s="237"/>
      <c r="E8" s="237"/>
      <c r="F8" s="236" t="s">
        <v>6</v>
      </c>
      <c r="G8" s="237"/>
      <c r="H8" s="237"/>
      <c r="I8" s="237"/>
      <c r="J8" s="247" t="s">
        <v>7</v>
      </c>
      <c r="K8" s="248"/>
      <c r="L8" s="248"/>
      <c r="M8" s="249"/>
      <c r="N8" s="236" t="s">
        <v>8</v>
      </c>
      <c r="O8" s="237"/>
      <c r="P8" s="237"/>
      <c r="Q8" s="238"/>
    </row>
    <row r="9" spans="1:17" ht="92.25" customHeight="1" thickTop="1" x14ac:dyDescent="0.2">
      <c r="A9" s="17"/>
      <c r="B9" s="52" t="s">
        <v>106</v>
      </c>
      <c r="C9" s="52" t="s">
        <v>107</v>
      </c>
      <c r="D9" s="43" t="s">
        <v>85</v>
      </c>
      <c r="E9" s="44" t="s">
        <v>84</v>
      </c>
      <c r="F9" s="55" t="s">
        <v>106</v>
      </c>
      <c r="G9" s="55" t="s">
        <v>107</v>
      </c>
      <c r="H9" s="43" t="s">
        <v>85</v>
      </c>
      <c r="I9" s="44" t="s">
        <v>84</v>
      </c>
      <c r="J9" s="55" t="s">
        <v>106</v>
      </c>
      <c r="K9" s="55" t="s">
        <v>107</v>
      </c>
      <c r="L9" s="43" t="s">
        <v>85</v>
      </c>
      <c r="M9" s="44" t="s">
        <v>84</v>
      </c>
      <c r="N9" s="55" t="s">
        <v>106</v>
      </c>
      <c r="O9" s="55" t="s">
        <v>107</v>
      </c>
      <c r="P9" s="45" t="s">
        <v>85</v>
      </c>
      <c r="Q9" s="53" t="s">
        <v>120</v>
      </c>
    </row>
    <row r="10" spans="1:17" ht="20.25" hidden="1" customHeight="1" x14ac:dyDescent="0.2">
      <c r="A10" s="18" t="s">
        <v>68</v>
      </c>
      <c r="B10" s="19" t="s">
        <v>69</v>
      </c>
      <c r="C10" s="19" t="s">
        <v>70</v>
      </c>
      <c r="D10" s="19"/>
      <c r="E10" s="19"/>
      <c r="F10" s="19" t="s">
        <v>69</v>
      </c>
      <c r="G10" s="19" t="s">
        <v>70</v>
      </c>
      <c r="H10" s="19"/>
      <c r="I10" s="19"/>
      <c r="J10" s="19" t="s">
        <v>69</v>
      </c>
      <c r="K10" s="19" t="s">
        <v>70</v>
      </c>
      <c r="L10" s="19"/>
      <c r="M10" s="19"/>
      <c r="N10" s="19" t="s">
        <v>69</v>
      </c>
      <c r="O10" s="19" t="s">
        <v>70</v>
      </c>
      <c r="P10" s="39" t="s">
        <v>71</v>
      </c>
      <c r="Q10" s="54"/>
    </row>
    <row r="11" spans="1:17" ht="21.75" hidden="1" customHeight="1" x14ac:dyDescent="0.2">
      <c r="A11" s="18" t="s">
        <v>121</v>
      </c>
      <c r="B11" s="19" t="s">
        <v>155</v>
      </c>
      <c r="C11" s="19" t="s">
        <v>155</v>
      </c>
      <c r="D11" s="19"/>
      <c r="E11" s="19"/>
      <c r="F11" s="19" t="s">
        <v>149</v>
      </c>
      <c r="G11" s="19" t="s">
        <v>149</v>
      </c>
      <c r="H11" s="19"/>
      <c r="I11" s="19"/>
      <c r="J11" s="19" t="s">
        <v>150</v>
      </c>
      <c r="K11" s="19" t="s">
        <v>150</v>
      </c>
      <c r="L11" s="19"/>
      <c r="M11" s="19"/>
      <c r="N11" s="19" t="s">
        <v>154</v>
      </c>
      <c r="O11" s="19" t="s">
        <v>154</v>
      </c>
      <c r="P11" s="39"/>
      <c r="Q11" s="54"/>
    </row>
    <row r="12" spans="1:17" s="21" customFormat="1" ht="23.1" customHeight="1" x14ac:dyDescent="0.25">
      <c r="A12" s="131" t="s">
        <v>67</v>
      </c>
      <c r="B12" s="93">
        <v>300</v>
      </c>
      <c r="C12" s="93">
        <v>284</v>
      </c>
      <c r="D12" s="93">
        <f t="shared" ref="D12:D63" si="0">C12-B12</f>
        <v>-16</v>
      </c>
      <c r="E12" s="94">
        <f t="shared" ref="E12:E63" si="1">IF(OR(B12=0,D12=0),"***",D12/B12*100)</f>
        <v>-5.3333333333333339</v>
      </c>
      <c r="F12" s="93">
        <v>202</v>
      </c>
      <c r="G12" s="93">
        <v>132</v>
      </c>
      <c r="H12" s="93">
        <f t="shared" ref="H12:H63" si="2">G12-F12</f>
        <v>-70</v>
      </c>
      <c r="I12" s="94">
        <f t="shared" ref="I12:I63" si="3">IF(OR(F12=0,H12=0),"***",H12/F12*100)</f>
        <v>-34.653465346534652</v>
      </c>
      <c r="J12" s="93">
        <v>89</v>
      </c>
      <c r="K12" s="93">
        <v>50</v>
      </c>
      <c r="L12" s="93">
        <f t="shared" ref="L12:L63" si="4">K12-J12</f>
        <v>-39</v>
      </c>
      <c r="M12" s="94">
        <f t="shared" ref="M12:M63" si="5">IF(OR(J12=0,K12=0),"***",L12/J12*100)</f>
        <v>-43.820224719101127</v>
      </c>
      <c r="N12" s="93">
        <v>63</v>
      </c>
      <c r="O12" s="93">
        <v>42</v>
      </c>
      <c r="P12" s="93">
        <f t="shared" ref="P12:P63" si="6">O12-N12</f>
        <v>-21</v>
      </c>
      <c r="Q12" s="148">
        <f>IF(OR(K12=0,O12=0),0,O12/K12*100)</f>
        <v>84</v>
      </c>
    </row>
    <row r="13" spans="1:17" ht="23.1" customHeight="1" x14ac:dyDescent="0.25">
      <c r="A13" s="133" t="s">
        <v>21</v>
      </c>
      <c r="B13" s="97">
        <v>4</v>
      </c>
      <c r="C13" s="97">
        <v>11</v>
      </c>
      <c r="D13" s="97">
        <f t="shared" si="0"/>
        <v>7</v>
      </c>
      <c r="E13" s="98">
        <f t="shared" si="1"/>
        <v>175</v>
      </c>
      <c r="F13" s="97">
        <v>3</v>
      </c>
      <c r="G13" s="97">
        <v>0</v>
      </c>
      <c r="H13" s="97">
        <f t="shared" si="2"/>
        <v>-3</v>
      </c>
      <c r="I13" s="98">
        <f t="shared" si="3"/>
        <v>-100</v>
      </c>
      <c r="J13" s="97">
        <v>4</v>
      </c>
      <c r="K13" s="97">
        <v>2</v>
      </c>
      <c r="L13" s="97">
        <f t="shared" si="4"/>
        <v>-2</v>
      </c>
      <c r="M13" s="98">
        <f t="shared" si="5"/>
        <v>-50</v>
      </c>
      <c r="N13" s="97">
        <v>2</v>
      </c>
      <c r="O13" s="97">
        <v>2</v>
      </c>
      <c r="P13" s="97">
        <f t="shared" si="6"/>
        <v>0</v>
      </c>
      <c r="Q13" s="149">
        <f t="shared" ref="Q13:Q63" si="7">IF(OR(K13=0,O13=0),0,O13/K13*100)</f>
        <v>100</v>
      </c>
    </row>
    <row r="14" spans="1:17" ht="23.1" customHeight="1" x14ac:dyDescent="0.25">
      <c r="A14" s="135" t="s">
        <v>22</v>
      </c>
      <c r="B14" s="95">
        <v>9</v>
      </c>
      <c r="C14" s="95">
        <v>2</v>
      </c>
      <c r="D14" s="95">
        <f t="shared" si="0"/>
        <v>-7</v>
      </c>
      <c r="E14" s="96">
        <f t="shared" si="1"/>
        <v>-77.777777777777786</v>
      </c>
      <c r="F14" s="95">
        <v>1</v>
      </c>
      <c r="G14" s="95">
        <v>7</v>
      </c>
      <c r="H14" s="95">
        <f t="shared" si="2"/>
        <v>6</v>
      </c>
      <c r="I14" s="96">
        <f t="shared" si="3"/>
        <v>600</v>
      </c>
      <c r="J14" s="95">
        <v>3</v>
      </c>
      <c r="K14" s="95">
        <v>2</v>
      </c>
      <c r="L14" s="95">
        <f t="shared" si="4"/>
        <v>-1</v>
      </c>
      <c r="M14" s="96">
        <f t="shared" si="5"/>
        <v>-33.333333333333329</v>
      </c>
      <c r="N14" s="95">
        <v>3</v>
      </c>
      <c r="O14" s="95">
        <v>2</v>
      </c>
      <c r="P14" s="95">
        <f t="shared" si="6"/>
        <v>-1</v>
      </c>
      <c r="Q14" s="150">
        <f t="shared" si="7"/>
        <v>100</v>
      </c>
    </row>
    <row r="15" spans="1:17" ht="23.1" customHeight="1" x14ac:dyDescent="0.25">
      <c r="A15" s="133" t="s">
        <v>23</v>
      </c>
      <c r="B15" s="97">
        <v>4</v>
      </c>
      <c r="C15" s="97">
        <v>7</v>
      </c>
      <c r="D15" s="97">
        <f t="shared" si="0"/>
        <v>3</v>
      </c>
      <c r="E15" s="98">
        <f t="shared" si="1"/>
        <v>75</v>
      </c>
      <c r="F15" s="97">
        <v>0</v>
      </c>
      <c r="G15" s="97">
        <v>0</v>
      </c>
      <c r="H15" s="97">
        <f t="shared" si="2"/>
        <v>0</v>
      </c>
      <c r="I15" s="98" t="str">
        <f t="shared" si="3"/>
        <v>***</v>
      </c>
      <c r="J15" s="97">
        <v>5</v>
      </c>
      <c r="K15" s="97">
        <v>1</v>
      </c>
      <c r="L15" s="97">
        <f t="shared" si="4"/>
        <v>-4</v>
      </c>
      <c r="M15" s="98">
        <f t="shared" si="5"/>
        <v>-80</v>
      </c>
      <c r="N15" s="97">
        <v>4</v>
      </c>
      <c r="O15" s="97">
        <v>1</v>
      </c>
      <c r="P15" s="97">
        <f t="shared" si="6"/>
        <v>-3</v>
      </c>
      <c r="Q15" s="149">
        <f t="shared" si="7"/>
        <v>100</v>
      </c>
    </row>
    <row r="16" spans="1:17" ht="23.1" customHeight="1" x14ac:dyDescent="0.25">
      <c r="A16" s="133" t="s">
        <v>24</v>
      </c>
      <c r="B16" s="97">
        <v>4</v>
      </c>
      <c r="C16" s="97">
        <v>5</v>
      </c>
      <c r="D16" s="97">
        <f t="shared" si="0"/>
        <v>1</v>
      </c>
      <c r="E16" s="98">
        <f t="shared" si="1"/>
        <v>25</v>
      </c>
      <c r="F16" s="97">
        <v>2</v>
      </c>
      <c r="G16" s="97">
        <v>0</v>
      </c>
      <c r="H16" s="97">
        <f t="shared" si="2"/>
        <v>-2</v>
      </c>
      <c r="I16" s="98">
        <f t="shared" si="3"/>
        <v>-100</v>
      </c>
      <c r="J16" s="97">
        <v>2</v>
      </c>
      <c r="K16" s="97">
        <v>1</v>
      </c>
      <c r="L16" s="97">
        <f t="shared" si="4"/>
        <v>-1</v>
      </c>
      <c r="M16" s="98">
        <f t="shared" si="5"/>
        <v>-50</v>
      </c>
      <c r="N16" s="97">
        <v>1</v>
      </c>
      <c r="O16" s="97">
        <v>1</v>
      </c>
      <c r="P16" s="97">
        <f t="shared" si="6"/>
        <v>0</v>
      </c>
      <c r="Q16" s="149">
        <f t="shared" si="7"/>
        <v>100</v>
      </c>
    </row>
    <row r="17" spans="1:17" s="12" customFormat="1" ht="23.1" customHeight="1" x14ac:dyDescent="0.25">
      <c r="A17" s="135" t="s">
        <v>25</v>
      </c>
      <c r="B17" s="95">
        <v>6</v>
      </c>
      <c r="C17" s="95">
        <v>9</v>
      </c>
      <c r="D17" s="95">
        <f t="shared" si="0"/>
        <v>3</v>
      </c>
      <c r="E17" s="96">
        <f t="shared" si="1"/>
        <v>50</v>
      </c>
      <c r="F17" s="95">
        <v>0</v>
      </c>
      <c r="G17" s="95">
        <v>8</v>
      </c>
      <c r="H17" s="95">
        <f t="shared" si="2"/>
        <v>8</v>
      </c>
      <c r="I17" s="96" t="str">
        <f t="shared" si="3"/>
        <v>***</v>
      </c>
      <c r="J17" s="95">
        <v>4</v>
      </c>
      <c r="K17" s="95">
        <v>0</v>
      </c>
      <c r="L17" s="95">
        <f t="shared" si="4"/>
        <v>-4</v>
      </c>
      <c r="M17" s="96" t="str">
        <f t="shared" si="5"/>
        <v>***</v>
      </c>
      <c r="N17" s="95">
        <v>4</v>
      </c>
      <c r="O17" s="95">
        <v>0</v>
      </c>
      <c r="P17" s="95">
        <f t="shared" si="6"/>
        <v>-4</v>
      </c>
      <c r="Q17" s="150">
        <f t="shared" si="7"/>
        <v>0</v>
      </c>
    </row>
    <row r="18" spans="1:17" s="12" customFormat="1" ht="23.1" customHeight="1" x14ac:dyDescent="0.25">
      <c r="A18" s="133" t="s">
        <v>26</v>
      </c>
      <c r="B18" s="97">
        <v>4</v>
      </c>
      <c r="C18" s="97">
        <v>5</v>
      </c>
      <c r="D18" s="97">
        <f t="shared" si="0"/>
        <v>1</v>
      </c>
      <c r="E18" s="98">
        <f t="shared" si="1"/>
        <v>25</v>
      </c>
      <c r="F18" s="97">
        <v>0</v>
      </c>
      <c r="G18" s="97">
        <v>0</v>
      </c>
      <c r="H18" s="97">
        <f t="shared" si="2"/>
        <v>0</v>
      </c>
      <c r="I18" s="98" t="str">
        <f t="shared" si="3"/>
        <v>***</v>
      </c>
      <c r="J18" s="97">
        <v>10</v>
      </c>
      <c r="K18" s="97">
        <v>6</v>
      </c>
      <c r="L18" s="97">
        <f t="shared" si="4"/>
        <v>-4</v>
      </c>
      <c r="M18" s="98">
        <f t="shared" si="5"/>
        <v>-40</v>
      </c>
      <c r="N18" s="97">
        <v>2</v>
      </c>
      <c r="O18" s="97">
        <v>0</v>
      </c>
      <c r="P18" s="97">
        <f t="shared" si="6"/>
        <v>-2</v>
      </c>
      <c r="Q18" s="149">
        <f t="shared" si="7"/>
        <v>0</v>
      </c>
    </row>
    <row r="19" spans="1:17" s="12" customFormat="1" ht="23.1" customHeight="1" x14ac:dyDescent="0.25">
      <c r="A19" s="133" t="s">
        <v>27</v>
      </c>
      <c r="B19" s="97">
        <v>9</v>
      </c>
      <c r="C19" s="97">
        <v>2</v>
      </c>
      <c r="D19" s="97">
        <f t="shared" si="0"/>
        <v>-7</v>
      </c>
      <c r="E19" s="98">
        <f t="shared" si="1"/>
        <v>-77.777777777777786</v>
      </c>
      <c r="F19" s="97">
        <v>1</v>
      </c>
      <c r="G19" s="97">
        <v>0</v>
      </c>
      <c r="H19" s="97">
        <f t="shared" si="2"/>
        <v>-1</v>
      </c>
      <c r="I19" s="98">
        <f t="shared" si="3"/>
        <v>-100</v>
      </c>
      <c r="J19" s="97">
        <v>0</v>
      </c>
      <c r="K19" s="97">
        <v>0</v>
      </c>
      <c r="L19" s="97">
        <f t="shared" si="4"/>
        <v>0</v>
      </c>
      <c r="M19" s="98" t="str">
        <f t="shared" si="5"/>
        <v>***</v>
      </c>
      <c r="N19" s="97">
        <v>0</v>
      </c>
      <c r="O19" s="97">
        <v>0</v>
      </c>
      <c r="P19" s="97">
        <f t="shared" si="6"/>
        <v>0</v>
      </c>
      <c r="Q19" s="149">
        <f t="shared" si="7"/>
        <v>0</v>
      </c>
    </row>
    <row r="20" spans="1:17" s="12" customFormat="1" ht="23.1" customHeight="1" x14ac:dyDescent="0.25">
      <c r="A20" s="135" t="s">
        <v>28</v>
      </c>
      <c r="B20" s="95">
        <v>6</v>
      </c>
      <c r="C20" s="95">
        <v>14</v>
      </c>
      <c r="D20" s="95">
        <f t="shared" si="0"/>
        <v>8</v>
      </c>
      <c r="E20" s="96">
        <f t="shared" si="1"/>
        <v>133.33333333333331</v>
      </c>
      <c r="F20" s="95">
        <v>0</v>
      </c>
      <c r="G20" s="95">
        <v>3</v>
      </c>
      <c r="H20" s="95">
        <f t="shared" si="2"/>
        <v>3</v>
      </c>
      <c r="I20" s="96" t="str">
        <f t="shared" si="3"/>
        <v>***</v>
      </c>
      <c r="J20" s="95">
        <v>1</v>
      </c>
      <c r="K20" s="95">
        <v>0</v>
      </c>
      <c r="L20" s="95">
        <f t="shared" si="4"/>
        <v>-1</v>
      </c>
      <c r="M20" s="96" t="str">
        <f t="shared" si="5"/>
        <v>***</v>
      </c>
      <c r="N20" s="95">
        <v>2</v>
      </c>
      <c r="O20" s="95">
        <v>2</v>
      </c>
      <c r="P20" s="95">
        <f t="shared" si="6"/>
        <v>0</v>
      </c>
      <c r="Q20" s="150">
        <f t="shared" si="7"/>
        <v>0</v>
      </c>
    </row>
    <row r="21" spans="1:17" s="12" customFormat="1" ht="23.1" customHeight="1" x14ac:dyDescent="0.25">
      <c r="A21" s="133" t="s">
        <v>29</v>
      </c>
      <c r="B21" s="97">
        <v>21</v>
      </c>
      <c r="C21" s="97">
        <v>20</v>
      </c>
      <c r="D21" s="97">
        <f t="shared" si="0"/>
        <v>-1</v>
      </c>
      <c r="E21" s="98">
        <f t="shared" si="1"/>
        <v>-4.7619047619047619</v>
      </c>
      <c r="F21" s="97">
        <v>3</v>
      </c>
      <c r="G21" s="97">
        <v>11</v>
      </c>
      <c r="H21" s="97">
        <f t="shared" si="2"/>
        <v>8</v>
      </c>
      <c r="I21" s="98">
        <f t="shared" si="3"/>
        <v>266.66666666666663</v>
      </c>
      <c r="J21" s="97">
        <v>4</v>
      </c>
      <c r="K21" s="97">
        <v>0</v>
      </c>
      <c r="L21" s="97">
        <f t="shared" si="4"/>
        <v>-4</v>
      </c>
      <c r="M21" s="98" t="str">
        <f t="shared" si="5"/>
        <v>***</v>
      </c>
      <c r="N21" s="97">
        <v>2</v>
      </c>
      <c r="O21" s="97">
        <v>0</v>
      </c>
      <c r="P21" s="97">
        <f t="shared" si="6"/>
        <v>-2</v>
      </c>
      <c r="Q21" s="149">
        <f t="shared" si="7"/>
        <v>0</v>
      </c>
    </row>
    <row r="22" spans="1:17" s="12" customFormat="1" ht="23.1" customHeight="1" x14ac:dyDescent="0.25">
      <c r="A22" s="133" t="s">
        <v>74</v>
      </c>
      <c r="B22" s="97">
        <v>10</v>
      </c>
      <c r="C22" s="97">
        <v>21</v>
      </c>
      <c r="D22" s="97">
        <f t="shared" si="0"/>
        <v>11</v>
      </c>
      <c r="E22" s="98">
        <f t="shared" si="1"/>
        <v>110.00000000000001</v>
      </c>
      <c r="F22" s="97">
        <v>8</v>
      </c>
      <c r="G22" s="97">
        <v>6</v>
      </c>
      <c r="H22" s="97">
        <f t="shared" si="2"/>
        <v>-2</v>
      </c>
      <c r="I22" s="98">
        <f t="shared" si="3"/>
        <v>-25</v>
      </c>
      <c r="J22" s="97">
        <v>1</v>
      </c>
      <c r="K22" s="97">
        <v>1</v>
      </c>
      <c r="L22" s="97">
        <f t="shared" si="4"/>
        <v>0</v>
      </c>
      <c r="M22" s="98">
        <f t="shared" si="5"/>
        <v>0</v>
      </c>
      <c r="N22" s="97">
        <v>1</v>
      </c>
      <c r="O22" s="97">
        <v>1</v>
      </c>
      <c r="P22" s="97">
        <f t="shared" si="6"/>
        <v>0</v>
      </c>
      <c r="Q22" s="149">
        <f t="shared" si="7"/>
        <v>100</v>
      </c>
    </row>
    <row r="23" spans="1:17" s="21" customFormat="1" ht="23.1" customHeight="1" x14ac:dyDescent="0.25">
      <c r="A23" s="137" t="s">
        <v>77</v>
      </c>
      <c r="B23" s="101">
        <v>77</v>
      </c>
      <c r="C23" s="101">
        <v>96</v>
      </c>
      <c r="D23" s="101">
        <f t="shared" si="0"/>
        <v>19</v>
      </c>
      <c r="E23" s="102">
        <f t="shared" si="1"/>
        <v>24.675324675324674</v>
      </c>
      <c r="F23" s="101">
        <v>18</v>
      </c>
      <c r="G23" s="101">
        <v>35</v>
      </c>
      <c r="H23" s="101">
        <f t="shared" si="2"/>
        <v>17</v>
      </c>
      <c r="I23" s="102">
        <f t="shared" si="3"/>
        <v>94.444444444444443</v>
      </c>
      <c r="J23" s="101">
        <v>34</v>
      </c>
      <c r="K23" s="101">
        <v>13</v>
      </c>
      <c r="L23" s="101">
        <f t="shared" si="4"/>
        <v>-21</v>
      </c>
      <c r="M23" s="102">
        <f t="shared" si="5"/>
        <v>-61.764705882352942</v>
      </c>
      <c r="N23" s="101">
        <v>21</v>
      </c>
      <c r="O23" s="101">
        <v>9</v>
      </c>
      <c r="P23" s="101">
        <f t="shared" si="6"/>
        <v>-12</v>
      </c>
      <c r="Q23" s="151">
        <f t="shared" si="7"/>
        <v>69.230769230769226</v>
      </c>
    </row>
    <row r="24" spans="1:17" ht="23.1" customHeight="1" x14ac:dyDescent="0.25">
      <c r="A24" s="133" t="s">
        <v>30</v>
      </c>
      <c r="B24" s="97">
        <v>30</v>
      </c>
      <c r="C24" s="97">
        <v>12</v>
      </c>
      <c r="D24" s="97">
        <f t="shared" si="0"/>
        <v>-18</v>
      </c>
      <c r="E24" s="98">
        <f t="shared" si="1"/>
        <v>-60</v>
      </c>
      <c r="F24" s="97">
        <v>14</v>
      </c>
      <c r="G24" s="97">
        <v>3</v>
      </c>
      <c r="H24" s="97">
        <f t="shared" si="2"/>
        <v>-11</v>
      </c>
      <c r="I24" s="98">
        <f t="shared" si="3"/>
        <v>-78.571428571428569</v>
      </c>
      <c r="J24" s="97">
        <v>5</v>
      </c>
      <c r="K24" s="97">
        <v>7</v>
      </c>
      <c r="L24" s="97">
        <f t="shared" si="4"/>
        <v>2</v>
      </c>
      <c r="M24" s="98">
        <f t="shared" si="5"/>
        <v>40</v>
      </c>
      <c r="N24" s="97">
        <v>5</v>
      </c>
      <c r="O24" s="97">
        <v>7</v>
      </c>
      <c r="P24" s="97">
        <f t="shared" si="6"/>
        <v>2</v>
      </c>
      <c r="Q24" s="149">
        <f t="shared" si="7"/>
        <v>100</v>
      </c>
    </row>
    <row r="25" spans="1:17" ht="23.1" customHeight="1" x14ac:dyDescent="0.25">
      <c r="A25" s="133" t="s">
        <v>31</v>
      </c>
      <c r="B25" s="97">
        <v>20</v>
      </c>
      <c r="C25" s="97">
        <v>25</v>
      </c>
      <c r="D25" s="97">
        <f t="shared" si="0"/>
        <v>5</v>
      </c>
      <c r="E25" s="98">
        <f t="shared" si="1"/>
        <v>25</v>
      </c>
      <c r="F25" s="97">
        <v>17</v>
      </c>
      <c r="G25" s="97">
        <v>9</v>
      </c>
      <c r="H25" s="97">
        <f t="shared" si="2"/>
        <v>-8</v>
      </c>
      <c r="I25" s="98">
        <f t="shared" si="3"/>
        <v>-47.058823529411761</v>
      </c>
      <c r="J25" s="97">
        <v>10</v>
      </c>
      <c r="K25" s="97">
        <v>7</v>
      </c>
      <c r="L25" s="97">
        <f t="shared" si="4"/>
        <v>-3</v>
      </c>
      <c r="M25" s="98">
        <f t="shared" si="5"/>
        <v>-30</v>
      </c>
      <c r="N25" s="97">
        <v>6</v>
      </c>
      <c r="O25" s="97">
        <v>6</v>
      </c>
      <c r="P25" s="97">
        <f t="shared" si="6"/>
        <v>0</v>
      </c>
      <c r="Q25" s="149">
        <f t="shared" si="7"/>
        <v>85.714285714285708</v>
      </c>
    </row>
    <row r="26" spans="1:17" ht="23.1" customHeight="1" x14ac:dyDescent="0.25">
      <c r="A26" s="135" t="s">
        <v>32</v>
      </c>
      <c r="B26" s="95">
        <v>8</v>
      </c>
      <c r="C26" s="95">
        <v>5</v>
      </c>
      <c r="D26" s="95">
        <f t="shared" si="0"/>
        <v>-3</v>
      </c>
      <c r="E26" s="96">
        <f t="shared" si="1"/>
        <v>-37.5</v>
      </c>
      <c r="F26" s="95">
        <v>1</v>
      </c>
      <c r="G26" s="95">
        <v>1</v>
      </c>
      <c r="H26" s="95">
        <f t="shared" si="2"/>
        <v>0</v>
      </c>
      <c r="I26" s="96" t="str">
        <f t="shared" si="3"/>
        <v>***</v>
      </c>
      <c r="J26" s="95">
        <v>3</v>
      </c>
      <c r="K26" s="95">
        <v>2</v>
      </c>
      <c r="L26" s="95">
        <f t="shared" si="4"/>
        <v>-1</v>
      </c>
      <c r="M26" s="96">
        <f t="shared" si="5"/>
        <v>-33.333333333333329</v>
      </c>
      <c r="N26" s="95">
        <v>3</v>
      </c>
      <c r="O26" s="95">
        <v>2</v>
      </c>
      <c r="P26" s="95">
        <f t="shared" si="6"/>
        <v>-1</v>
      </c>
      <c r="Q26" s="150">
        <f t="shared" si="7"/>
        <v>100</v>
      </c>
    </row>
    <row r="27" spans="1:17" ht="23.1" customHeight="1" x14ac:dyDescent="0.25">
      <c r="A27" s="133" t="s">
        <v>75</v>
      </c>
      <c r="B27" s="97">
        <v>27</v>
      </c>
      <c r="C27" s="97">
        <v>28</v>
      </c>
      <c r="D27" s="97">
        <f t="shared" si="0"/>
        <v>1</v>
      </c>
      <c r="E27" s="98">
        <f t="shared" si="1"/>
        <v>3.7037037037037033</v>
      </c>
      <c r="F27" s="97">
        <v>0</v>
      </c>
      <c r="G27" s="97">
        <v>3</v>
      </c>
      <c r="H27" s="97">
        <f t="shared" si="2"/>
        <v>3</v>
      </c>
      <c r="I27" s="98" t="str">
        <f t="shared" si="3"/>
        <v>***</v>
      </c>
      <c r="J27" s="97">
        <v>5</v>
      </c>
      <c r="K27" s="97">
        <v>2</v>
      </c>
      <c r="L27" s="97">
        <f t="shared" si="4"/>
        <v>-3</v>
      </c>
      <c r="M27" s="98">
        <f t="shared" si="5"/>
        <v>-60</v>
      </c>
      <c r="N27" s="97">
        <v>5</v>
      </c>
      <c r="O27" s="97">
        <v>2</v>
      </c>
      <c r="P27" s="97">
        <f t="shared" si="6"/>
        <v>-3</v>
      </c>
      <c r="Q27" s="149">
        <f t="shared" si="7"/>
        <v>100</v>
      </c>
    </row>
    <row r="28" spans="1:17" s="3" customFormat="1" ht="23.1" customHeight="1" x14ac:dyDescent="0.25">
      <c r="A28" s="131" t="s">
        <v>78</v>
      </c>
      <c r="B28" s="93">
        <v>85</v>
      </c>
      <c r="C28" s="93">
        <v>70</v>
      </c>
      <c r="D28" s="93">
        <f t="shared" si="0"/>
        <v>-15</v>
      </c>
      <c r="E28" s="94">
        <f t="shared" si="1"/>
        <v>-17.647058823529413</v>
      </c>
      <c r="F28" s="93">
        <v>32</v>
      </c>
      <c r="G28" s="93">
        <v>16</v>
      </c>
      <c r="H28" s="93">
        <f t="shared" si="2"/>
        <v>-16</v>
      </c>
      <c r="I28" s="94">
        <f t="shared" si="3"/>
        <v>-50</v>
      </c>
      <c r="J28" s="93">
        <v>23</v>
      </c>
      <c r="K28" s="93">
        <v>18</v>
      </c>
      <c r="L28" s="93">
        <f t="shared" si="4"/>
        <v>-5</v>
      </c>
      <c r="M28" s="94">
        <f t="shared" si="5"/>
        <v>-21.739130434782609</v>
      </c>
      <c r="N28" s="93">
        <v>19</v>
      </c>
      <c r="O28" s="93">
        <v>17</v>
      </c>
      <c r="P28" s="93">
        <f t="shared" si="6"/>
        <v>-2</v>
      </c>
      <c r="Q28" s="148">
        <f t="shared" si="7"/>
        <v>94.444444444444443</v>
      </c>
    </row>
    <row r="29" spans="1:17" ht="23.1" customHeight="1" x14ac:dyDescent="0.25">
      <c r="A29" s="135" t="s">
        <v>33</v>
      </c>
      <c r="B29" s="95">
        <v>5</v>
      </c>
      <c r="C29" s="95">
        <v>12</v>
      </c>
      <c r="D29" s="95">
        <f t="shared" si="0"/>
        <v>7</v>
      </c>
      <c r="E29" s="96">
        <f t="shared" si="1"/>
        <v>140</v>
      </c>
      <c r="F29" s="95">
        <v>0</v>
      </c>
      <c r="G29" s="95">
        <v>5</v>
      </c>
      <c r="H29" s="95">
        <f t="shared" si="2"/>
        <v>5</v>
      </c>
      <c r="I29" s="96" t="str">
        <f t="shared" si="3"/>
        <v>***</v>
      </c>
      <c r="J29" s="95">
        <v>3</v>
      </c>
      <c r="K29" s="95">
        <v>2</v>
      </c>
      <c r="L29" s="95">
        <f t="shared" si="4"/>
        <v>-1</v>
      </c>
      <c r="M29" s="96">
        <f t="shared" si="5"/>
        <v>-33.333333333333329</v>
      </c>
      <c r="N29" s="95">
        <v>0</v>
      </c>
      <c r="O29" s="95">
        <v>4</v>
      </c>
      <c r="P29" s="95">
        <f t="shared" si="6"/>
        <v>4</v>
      </c>
      <c r="Q29" s="150">
        <f t="shared" si="7"/>
        <v>200</v>
      </c>
    </row>
    <row r="30" spans="1:17" ht="23.1" customHeight="1" x14ac:dyDescent="0.25">
      <c r="A30" s="133" t="s">
        <v>34</v>
      </c>
      <c r="B30" s="97">
        <v>1</v>
      </c>
      <c r="C30" s="97">
        <v>2</v>
      </c>
      <c r="D30" s="97">
        <f t="shared" si="0"/>
        <v>1</v>
      </c>
      <c r="E30" s="98">
        <f t="shared" si="1"/>
        <v>100</v>
      </c>
      <c r="F30" s="97">
        <v>7</v>
      </c>
      <c r="G30" s="97">
        <v>9</v>
      </c>
      <c r="H30" s="97">
        <f t="shared" si="2"/>
        <v>2</v>
      </c>
      <c r="I30" s="98">
        <f t="shared" si="3"/>
        <v>28.571428571428569</v>
      </c>
      <c r="J30" s="97">
        <v>2</v>
      </c>
      <c r="K30" s="97">
        <v>0</v>
      </c>
      <c r="L30" s="97">
        <f t="shared" si="4"/>
        <v>-2</v>
      </c>
      <c r="M30" s="98" t="str">
        <f t="shared" si="5"/>
        <v>***</v>
      </c>
      <c r="N30" s="97">
        <v>1</v>
      </c>
      <c r="O30" s="97">
        <v>0</v>
      </c>
      <c r="P30" s="97">
        <f t="shared" si="6"/>
        <v>-1</v>
      </c>
      <c r="Q30" s="149">
        <f t="shared" si="7"/>
        <v>0</v>
      </c>
    </row>
    <row r="31" spans="1:17" ht="23.1" customHeight="1" x14ac:dyDescent="0.25">
      <c r="A31" s="133" t="s">
        <v>35</v>
      </c>
      <c r="B31" s="97">
        <v>7</v>
      </c>
      <c r="C31" s="97">
        <v>6</v>
      </c>
      <c r="D31" s="97">
        <f t="shared" si="0"/>
        <v>-1</v>
      </c>
      <c r="E31" s="98">
        <f t="shared" si="1"/>
        <v>-14.285714285714285</v>
      </c>
      <c r="F31" s="97">
        <v>4</v>
      </c>
      <c r="G31" s="97">
        <v>0</v>
      </c>
      <c r="H31" s="97">
        <f t="shared" si="2"/>
        <v>-4</v>
      </c>
      <c r="I31" s="98">
        <f t="shared" si="3"/>
        <v>-100</v>
      </c>
      <c r="J31" s="97">
        <v>4</v>
      </c>
      <c r="K31" s="97">
        <v>2</v>
      </c>
      <c r="L31" s="97">
        <f t="shared" si="4"/>
        <v>-2</v>
      </c>
      <c r="M31" s="98">
        <f t="shared" si="5"/>
        <v>-50</v>
      </c>
      <c r="N31" s="97">
        <v>4</v>
      </c>
      <c r="O31" s="97">
        <v>0</v>
      </c>
      <c r="P31" s="97">
        <f t="shared" si="6"/>
        <v>-4</v>
      </c>
      <c r="Q31" s="149">
        <f t="shared" si="7"/>
        <v>0</v>
      </c>
    </row>
    <row r="32" spans="1:17" ht="23.1" customHeight="1" x14ac:dyDescent="0.25">
      <c r="A32" s="135" t="s">
        <v>36</v>
      </c>
      <c r="B32" s="95">
        <v>11</v>
      </c>
      <c r="C32" s="95">
        <v>10</v>
      </c>
      <c r="D32" s="95">
        <f t="shared" si="0"/>
        <v>-1</v>
      </c>
      <c r="E32" s="96">
        <f t="shared" si="1"/>
        <v>-9.0909090909090917</v>
      </c>
      <c r="F32" s="95">
        <v>12</v>
      </c>
      <c r="G32" s="95">
        <v>1</v>
      </c>
      <c r="H32" s="95">
        <f t="shared" si="2"/>
        <v>-11</v>
      </c>
      <c r="I32" s="96">
        <f t="shared" si="3"/>
        <v>-91.666666666666657</v>
      </c>
      <c r="J32" s="95">
        <v>2</v>
      </c>
      <c r="K32" s="95">
        <v>0</v>
      </c>
      <c r="L32" s="95">
        <f t="shared" si="4"/>
        <v>-2</v>
      </c>
      <c r="M32" s="96" t="str">
        <f t="shared" si="5"/>
        <v>***</v>
      </c>
      <c r="N32" s="95">
        <v>0</v>
      </c>
      <c r="O32" s="95">
        <v>0</v>
      </c>
      <c r="P32" s="95">
        <f t="shared" si="6"/>
        <v>0</v>
      </c>
      <c r="Q32" s="150">
        <f t="shared" si="7"/>
        <v>0</v>
      </c>
    </row>
    <row r="33" spans="1:17" ht="23.1" customHeight="1" x14ac:dyDescent="0.25">
      <c r="A33" s="133" t="s">
        <v>37</v>
      </c>
      <c r="B33" s="97">
        <v>1</v>
      </c>
      <c r="C33" s="97">
        <v>6</v>
      </c>
      <c r="D33" s="97">
        <f t="shared" si="0"/>
        <v>5</v>
      </c>
      <c r="E33" s="98">
        <f t="shared" si="1"/>
        <v>500</v>
      </c>
      <c r="F33" s="97">
        <v>8</v>
      </c>
      <c r="G33" s="97">
        <v>2</v>
      </c>
      <c r="H33" s="97">
        <f t="shared" si="2"/>
        <v>-6</v>
      </c>
      <c r="I33" s="98">
        <f t="shared" si="3"/>
        <v>-75</v>
      </c>
      <c r="J33" s="97">
        <v>2</v>
      </c>
      <c r="K33" s="97">
        <v>1</v>
      </c>
      <c r="L33" s="97">
        <f t="shared" si="4"/>
        <v>-1</v>
      </c>
      <c r="M33" s="98">
        <f t="shared" si="5"/>
        <v>-50</v>
      </c>
      <c r="N33" s="97">
        <v>3</v>
      </c>
      <c r="O33" s="97">
        <v>1</v>
      </c>
      <c r="P33" s="97">
        <f t="shared" si="6"/>
        <v>-2</v>
      </c>
      <c r="Q33" s="149">
        <f t="shared" si="7"/>
        <v>100</v>
      </c>
    </row>
    <row r="34" spans="1:17" ht="23.1" customHeight="1" x14ac:dyDescent="0.25">
      <c r="A34" s="133" t="s">
        <v>38</v>
      </c>
      <c r="B34" s="97">
        <v>3</v>
      </c>
      <c r="C34" s="97">
        <v>2</v>
      </c>
      <c r="D34" s="97">
        <f t="shared" si="0"/>
        <v>-1</v>
      </c>
      <c r="E34" s="98">
        <f t="shared" si="1"/>
        <v>-33.333333333333329</v>
      </c>
      <c r="F34" s="97">
        <v>1</v>
      </c>
      <c r="G34" s="97">
        <v>0</v>
      </c>
      <c r="H34" s="97">
        <f t="shared" si="2"/>
        <v>-1</v>
      </c>
      <c r="I34" s="98">
        <f t="shared" si="3"/>
        <v>-100</v>
      </c>
      <c r="J34" s="97">
        <v>0</v>
      </c>
      <c r="K34" s="97">
        <v>1</v>
      </c>
      <c r="L34" s="97">
        <f t="shared" si="4"/>
        <v>1</v>
      </c>
      <c r="M34" s="98" t="str">
        <f t="shared" si="5"/>
        <v>***</v>
      </c>
      <c r="N34" s="97">
        <v>0</v>
      </c>
      <c r="O34" s="97">
        <v>1</v>
      </c>
      <c r="P34" s="97">
        <f t="shared" si="6"/>
        <v>1</v>
      </c>
      <c r="Q34" s="149">
        <f t="shared" si="7"/>
        <v>100</v>
      </c>
    </row>
    <row r="35" spans="1:17" s="3" customFormat="1" ht="23.1" customHeight="1" x14ac:dyDescent="0.25">
      <c r="A35" s="137" t="s">
        <v>79</v>
      </c>
      <c r="B35" s="101">
        <v>28</v>
      </c>
      <c r="C35" s="101">
        <v>38</v>
      </c>
      <c r="D35" s="101">
        <f t="shared" si="0"/>
        <v>10</v>
      </c>
      <c r="E35" s="102">
        <f t="shared" si="1"/>
        <v>35.714285714285715</v>
      </c>
      <c r="F35" s="101">
        <v>32</v>
      </c>
      <c r="G35" s="101">
        <v>17</v>
      </c>
      <c r="H35" s="101">
        <f t="shared" si="2"/>
        <v>-15</v>
      </c>
      <c r="I35" s="102">
        <f t="shared" si="3"/>
        <v>-46.875</v>
      </c>
      <c r="J35" s="101">
        <v>13</v>
      </c>
      <c r="K35" s="101">
        <v>6</v>
      </c>
      <c r="L35" s="101">
        <f t="shared" si="4"/>
        <v>-7</v>
      </c>
      <c r="M35" s="102">
        <f t="shared" si="5"/>
        <v>-53.846153846153847</v>
      </c>
      <c r="N35" s="101">
        <v>8</v>
      </c>
      <c r="O35" s="101">
        <v>6</v>
      </c>
      <c r="P35" s="101">
        <f t="shared" si="6"/>
        <v>-2</v>
      </c>
      <c r="Q35" s="151">
        <f t="shared" si="7"/>
        <v>100</v>
      </c>
    </row>
    <row r="36" spans="1:17" ht="23.1" customHeight="1" x14ac:dyDescent="0.25">
      <c r="A36" s="133" t="s">
        <v>39</v>
      </c>
      <c r="B36" s="97">
        <v>3</v>
      </c>
      <c r="C36" s="97">
        <v>1</v>
      </c>
      <c r="D36" s="97">
        <f t="shared" si="0"/>
        <v>-2</v>
      </c>
      <c r="E36" s="98">
        <f t="shared" si="1"/>
        <v>-66.666666666666657</v>
      </c>
      <c r="F36" s="97">
        <v>5</v>
      </c>
      <c r="G36" s="97">
        <v>0</v>
      </c>
      <c r="H36" s="97">
        <f t="shared" si="2"/>
        <v>-5</v>
      </c>
      <c r="I36" s="98">
        <f t="shared" si="3"/>
        <v>-100</v>
      </c>
      <c r="J36" s="97">
        <v>0</v>
      </c>
      <c r="K36" s="97">
        <v>0</v>
      </c>
      <c r="L36" s="97">
        <f t="shared" si="4"/>
        <v>0</v>
      </c>
      <c r="M36" s="98" t="str">
        <f t="shared" si="5"/>
        <v>***</v>
      </c>
      <c r="N36" s="97">
        <v>0</v>
      </c>
      <c r="O36" s="97">
        <v>0</v>
      </c>
      <c r="P36" s="97">
        <f t="shared" si="6"/>
        <v>0</v>
      </c>
      <c r="Q36" s="149">
        <f t="shared" si="7"/>
        <v>0</v>
      </c>
    </row>
    <row r="37" spans="1:17" ht="23.1" customHeight="1" x14ac:dyDescent="0.25">
      <c r="A37" s="133" t="s">
        <v>40</v>
      </c>
      <c r="B37" s="97">
        <v>0</v>
      </c>
      <c r="C37" s="97">
        <v>4</v>
      </c>
      <c r="D37" s="97">
        <f t="shared" si="0"/>
        <v>4</v>
      </c>
      <c r="E37" s="98" t="str">
        <f t="shared" si="1"/>
        <v>***</v>
      </c>
      <c r="F37" s="97">
        <v>0</v>
      </c>
      <c r="G37" s="97">
        <v>1</v>
      </c>
      <c r="H37" s="97">
        <f t="shared" si="2"/>
        <v>1</v>
      </c>
      <c r="I37" s="98" t="str">
        <f t="shared" si="3"/>
        <v>***</v>
      </c>
      <c r="J37" s="97">
        <v>0</v>
      </c>
      <c r="K37" s="97">
        <v>1</v>
      </c>
      <c r="L37" s="97">
        <f t="shared" si="4"/>
        <v>1</v>
      </c>
      <c r="M37" s="98" t="str">
        <f t="shared" si="5"/>
        <v>***</v>
      </c>
      <c r="N37" s="97">
        <v>0</v>
      </c>
      <c r="O37" s="97">
        <v>0</v>
      </c>
      <c r="P37" s="97">
        <f t="shared" si="6"/>
        <v>0</v>
      </c>
      <c r="Q37" s="149">
        <f t="shared" si="7"/>
        <v>0</v>
      </c>
    </row>
    <row r="38" spans="1:17" ht="23.1" customHeight="1" x14ac:dyDescent="0.25">
      <c r="A38" s="135" t="s">
        <v>41</v>
      </c>
      <c r="B38" s="95">
        <v>2</v>
      </c>
      <c r="C38" s="95">
        <v>3</v>
      </c>
      <c r="D38" s="95">
        <f t="shared" si="0"/>
        <v>1</v>
      </c>
      <c r="E38" s="96">
        <f t="shared" si="1"/>
        <v>50</v>
      </c>
      <c r="F38" s="95">
        <v>0</v>
      </c>
      <c r="G38" s="95">
        <v>0</v>
      </c>
      <c r="H38" s="95">
        <f t="shared" si="2"/>
        <v>0</v>
      </c>
      <c r="I38" s="96" t="str">
        <f t="shared" si="3"/>
        <v>***</v>
      </c>
      <c r="J38" s="95">
        <v>0</v>
      </c>
      <c r="K38" s="95">
        <v>0</v>
      </c>
      <c r="L38" s="95">
        <f t="shared" si="4"/>
        <v>0</v>
      </c>
      <c r="M38" s="96" t="str">
        <f t="shared" si="5"/>
        <v>***</v>
      </c>
      <c r="N38" s="95">
        <v>0</v>
      </c>
      <c r="O38" s="95">
        <v>0</v>
      </c>
      <c r="P38" s="95">
        <f t="shared" si="6"/>
        <v>0</v>
      </c>
      <c r="Q38" s="150">
        <f t="shared" si="7"/>
        <v>0</v>
      </c>
    </row>
    <row r="39" spans="1:17" ht="23.1" customHeight="1" x14ac:dyDescent="0.25">
      <c r="A39" s="133" t="s">
        <v>42</v>
      </c>
      <c r="B39" s="97">
        <v>10</v>
      </c>
      <c r="C39" s="97">
        <v>2</v>
      </c>
      <c r="D39" s="97">
        <f t="shared" si="0"/>
        <v>-8</v>
      </c>
      <c r="E39" s="98">
        <f t="shared" si="1"/>
        <v>-80</v>
      </c>
      <c r="F39" s="97">
        <v>0</v>
      </c>
      <c r="G39" s="97">
        <v>1</v>
      </c>
      <c r="H39" s="97">
        <f t="shared" si="2"/>
        <v>1</v>
      </c>
      <c r="I39" s="98" t="str">
        <f t="shared" si="3"/>
        <v>***</v>
      </c>
      <c r="J39" s="97">
        <v>1</v>
      </c>
      <c r="K39" s="97">
        <v>0</v>
      </c>
      <c r="L39" s="97">
        <f t="shared" si="4"/>
        <v>-1</v>
      </c>
      <c r="M39" s="98" t="str">
        <f t="shared" si="5"/>
        <v>***</v>
      </c>
      <c r="N39" s="97">
        <v>1</v>
      </c>
      <c r="O39" s="97">
        <v>0</v>
      </c>
      <c r="P39" s="97">
        <f t="shared" si="6"/>
        <v>-1</v>
      </c>
      <c r="Q39" s="149">
        <f t="shared" si="7"/>
        <v>0</v>
      </c>
    </row>
    <row r="40" spans="1:17" ht="23.1" customHeight="1" x14ac:dyDescent="0.25">
      <c r="A40" s="133" t="s">
        <v>43</v>
      </c>
      <c r="B40" s="97">
        <v>0</v>
      </c>
      <c r="C40" s="97">
        <v>0</v>
      </c>
      <c r="D40" s="97">
        <f t="shared" si="0"/>
        <v>0</v>
      </c>
      <c r="E40" s="98" t="str">
        <f t="shared" si="1"/>
        <v>***</v>
      </c>
      <c r="F40" s="97">
        <v>0</v>
      </c>
      <c r="G40" s="97">
        <v>0</v>
      </c>
      <c r="H40" s="97">
        <f t="shared" si="2"/>
        <v>0</v>
      </c>
      <c r="I40" s="98" t="str">
        <f t="shared" si="3"/>
        <v>***</v>
      </c>
      <c r="J40" s="97">
        <v>0</v>
      </c>
      <c r="K40" s="97">
        <v>0</v>
      </c>
      <c r="L40" s="97">
        <f t="shared" si="4"/>
        <v>0</v>
      </c>
      <c r="M40" s="98" t="str">
        <f t="shared" si="5"/>
        <v>***</v>
      </c>
      <c r="N40" s="97">
        <v>0</v>
      </c>
      <c r="O40" s="97">
        <v>0</v>
      </c>
      <c r="P40" s="97">
        <f t="shared" si="6"/>
        <v>0</v>
      </c>
      <c r="Q40" s="149">
        <f t="shared" si="7"/>
        <v>0</v>
      </c>
    </row>
    <row r="41" spans="1:17" ht="23.1" customHeight="1" x14ac:dyDescent="0.25">
      <c r="A41" s="135" t="s">
        <v>44</v>
      </c>
      <c r="B41" s="95">
        <v>1</v>
      </c>
      <c r="C41" s="95">
        <v>3</v>
      </c>
      <c r="D41" s="95">
        <f t="shared" si="0"/>
        <v>2</v>
      </c>
      <c r="E41" s="96">
        <f t="shared" si="1"/>
        <v>200</v>
      </c>
      <c r="F41" s="95">
        <v>1</v>
      </c>
      <c r="G41" s="95">
        <v>0</v>
      </c>
      <c r="H41" s="95">
        <f t="shared" si="2"/>
        <v>-1</v>
      </c>
      <c r="I41" s="96">
        <f t="shared" si="3"/>
        <v>-100</v>
      </c>
      <c r="J41" s="95">
        <v>0</v>
      </c>
      <c r="K41" s="95">
        <v>0</v>
      </c>
      <c r="L41" s="95">
        <f t="shared" si="4"/>
        <v>0</v>
      </c>
      <c r="M41" s="96" t="str">
        <f t="shared" si="5"/>
        <v>***</v>
      </c>
      <c r="N41" s="95">
        <v>0</v>
      </c>
      <c r="O41" s="95">
        <v>0</v>
      </c>
      <c r="P41" s="95">
        <f t="shared" si="6"/>
        <v>0</v>
      </c>
      <c r="Q41" s="150">
        <f t="shared" si="7"/>
        <v>0</v>
      </c>
    </row>
    <row r="42" spans="1:17" ht="23.1" customHeight="1" x14ac:dyDescent="0.25">
      <c r="A42" s="133" t="s">
        <v>45</v>
      </c>
      <c r="B42" s="97">
        <v>12</v>
      </c>
      <c r="C42" s="97">
        <v>4</v>
      </c>
      <c r="D42" s="97">
        <f t="shared" si="0"/>
        <v>-8</v>
      </c>
      <c r="E42" s="98">
        <f t="shared" si="1"/>
        <v>-66.666666666666657</v>
      </c>
      <c r="F42" s="97">
        <v>2</v>
      </c>
      <c r="G42" s="97">
        <v>1</v>
      </c>
      <c r="H42" s="97">
        <f t="shared" si="2"/>
        <v>-1</v>
      </c>
      <c r="I42" s="98">
        <f t="shared" si="3"/>
        <v>-50</v>
      </c>
      <c r="J42" s="97">
        <v>4</v>
      </c>
      <c r="K42" s="97">
        <v>2</v>
      </c>
      <c r="L42" s="97">
        <f t="shared" si="4"/>
        <v>-2</v>
      </c>
      <c r="M42" s="98">
        <f t="shared" si="5"/>
        <v>-50</v>
      </c>
      <c r="N42" s="97">
        <v>4</v>
      </c>
      <c r="O42" s="97">
        <v>2</v>
      </c>
      <c r="P42" s="97">
        <f t="shared" si="6"/>
        <v>-2</v>
      </c>
      <c r="Q42" s="149">
        <f t="shared" si="7"/>
        <v>100</v>
      </c>
    </row>
    <row r="43" spans="1:17" ht="23.1" customHeight="1" x14ac:dyDescent="0.25">
      <c r="A43" s="133" t="s">
        <v>46</v>
      </c>
      <c r="B43" s="97">
        <v>0</v>
      </c>
      <c r="C43" s="97">
        <v>1</v>
      </c>
      <c r="D43" s="97">
        <f t="shared" si="0"/>
        <v>1</v>
      </c>
      <c r="E43" s="98" t="str">
        <f t="shared" si="1"/>
        <v>***</v>
      </c>
      <c r="F43" s="97">
        <v>2</v>
      </c>
      <c r="G43" s="97">
        <v>0</v>
      </c>
      <c r="H43" s="97">
        <f t="shared" si="2"/>
        <v>-2</v>
      </c>
      <c r="I43" s="98">
        <f t="shared" si="3"/>
        <v>-100</v>
      </c>
      <c r="J43" s="97">
        <v>1</v>
      </c>
      <c r="K43" s="97">
        <v>0</v>
      </c>
      <c r="L43" s="97">
        <f t="shared" si="4"/>
        <v>-1</v>
      </c>
      <c r="M43" s="98" t="str">
        <f t="shared" si="5"/>
        <v>***</v>
      </c>
      <c r="N43" s="97">
        <v>0</v>
      </c>
      <c r="O43" s="97">
        <v>0</v>
      </c>
      <c r="P43" s="97">
        <f t="shared" si="6"/>
        <v>0</v>
      </c>
      <c r="Q43" s="149">
        <f t="shared" si="7"/>
        <v>0</v>
      </c>
    </row>
    <row r="44" spans="1:17" ht="23.1" customHeight="1" x14ac:dyDescent="0.25">
      <c r="A44" s="135" t="s">
        <v>47</v>
      </c>
      <c r="B44" s="95">
        <v>0</v>
      </c>
      <c r="C44" s="95">
        <v>1</v>
      </c>
      <c r="D44" s="95">
        <f t="shared" si="0"/>
        <v>1</v>
      </c>
      <c r="E44" s="96" t="str">
        <f t="shared" si="1"/>
        <v>***</v>
      </c>
      <c r="F44" s="95">
        <v>2</v>
      </c>
      <c r="G44" s="95">
        <v>1</v>
      </c>
      <c r="H44" s="95">
        <f t="shared" si="2"/>
        <v>-1</v>
      </c>
      <c r="I44" s="96">
        <f t="shared" si="3"/>
        <v>-50</v>
      </c>
      <c r="J44" s="95">
        <v>0</v>
      </c>
      <c r="K44" s="95">
        <v>0</v>
      </c>
      <c r="L44" s="95">
        <f t="shared" si="4"/>
        <v>0</v>
      </c>
      <c r="M44" s="96" t="str">
        <f t="shared" si="5"/>
        <v>***</v>
      </c>
      <c r="N44" s="95">
        <v>0</v>
      </c>
      <c r="O44" s="95">
        <v>0</v>
      </c>
      <c r="P44" s="95">
        <f t="shared" si="6"/>
        <v>0</v>
      </c>
      <c r="Q44" s="150">
        <f t="shared" si="7"/>
        <v>0</v>
      </c>
    </row>
    <row r="45" spans="1:17" ht="23.1" customHeight="1" x14ac:dyDescent="0.25">
      <c r="A45" s="133" t="s">
        <v>48</v>
      </c>
      <c r="B45" s="97">
        <v>3</v>
      </c>
      <c r="C45" s="97">
        <v>5</v>
      </c>
      <c r="D45" s="97">
        <f t="shared" si="0"/>
        <v>2</v>
      </c>
      <c r="E45" s="98">
        <f t="shared" si="1"/>
        <v>66.666666666666657</v>
      </c>
      <c r="F45" s="97">
        <v>2</v>
      </c>
      <c r="G45" s="97">
        <v>4</v>
      </c>
      <c r="H45" s="97">
        <f t="shared" si="2"/>
        <v>2</v>
      </c>
      <c r="I45" s="98">
        <f t="shared" si="3"/>
        <v>100</v>
      </c>
      <c r="J45" s="97">
        <v>2</v>
      </c>
      <c r="K45" s="97">
        <v>1</v>
      </c>
      <c r="L45" s="97">
        <f t="shared" si="4"/>
        <v>-1</v>
      </c>
      <c r="M45" s="98">
        <f t="shared" si="5"/>
        <v>-50</v>
      </c>
      <c r="N45" s="97">
        <v>2</v>
      </c>
      <c r="O45" s="97">
        <v>0</v>
      </c>
      <c r="P45" s="97">
        <f t="shared" si="6"/>
        <v>-2</v>
      </c>
      <c r="Q45" s="149">
        <f t="shared" si="7"/>
        <v>0</v>
      </c>
    </row>
    <row r="46" spans="1:17" ht="23.1" customHeight="1" x14ac:dyDescent="0.25">
      <c r="A46" s="133" t="s">
        <v>49</v>
      </c>
      <c r="B46" s="97">
        <v>4</v>
      </c>
      <c r="C46" s="97">
        <v>0</v>
      </c>
      <c r="D46" s="97">
        <f t="shared" si="0"/>
        <v>-4</v>
      </c>
      <c r="E46" s="98">
        <f t="shared" si="1"/>
        <v>-100</v>
      </c>
      <c r="F46" s="97">
        <v>1</v>
      </c>
      <c r="G46" s="97">
        <v>4</v>
      </c>
      <c r="H46" s="97">
        <f t="shared" si="2"/>
        <v>3</v>
      </c>
      <c r="I46" s="98">
        <f t="shared" si="3"/>
        <v>300</v>
      </c>
      <c r="J46" s="97">
        <v>1</v>
      </c>
      <c r="K46" s="97">
        <v>1</v>
      </c>
      <c r="L46" s="97">
        <f t="shared" si="4"/>
        <v>0</v>
      </c>
      <c r="M46" s="98">
        <f t="shared" si="5"/>
        <v>0</v>
      </c>
      <c r="N46" s="97">
        <v>1</v>
      </c>
      <c r="O46" s="97">
        <v>1</v>
      </c>
      <c r="P46" s="97">
        <f t="shared" si="6"/>
        <v>0</v>
      </c>
      <c r="Q46" s="149">
        <f t="shared" si="7"/>
        <v>100</v>
      </c>
    </row>
    <row r="47" spans="1:17" ht="23.1" customHeight="1" x14ac:dyDescent="0.25">
      <c r="A47" s="135" t="s">
        <v>50</v>
      </c>
      <c r="B47" s="95">
        <v>1</v>
      </c>
      <c r="C47" s="95">
        <v>1</v>
      </c>
      <c r="D47" s="95">
        <f t="shared" si="0"/>
        <v>0</v>
      </c>
      <c r="E47" s="96" t="str">
        <f t="shared" si="1"/>
        <v>***</v>
      </c>
      <c r="F47" s="95">
        <v>0</v>
      </c>
      <c r="G47" s="95">
        <v>0</v>
      </c>
      <c r="H47" s="95">
        <f t="shared" si="2"/>
        <v>0</v>
      </c>
      <c r="I47" s="96" t="str">
        <f t="shared" si="3"/>
        <v>***</v>
      </c>
      <c r="J47" s="95">
        <v>0</v>
      </c>
      <c r="K47" s="95">
        <v>0</v>
      </c>
      <c r="L47" s="95">
        <f t="shared" si="4"/>
        <v>0</v>
      </c>
      <c r="M47" s="96" t="str">
        <f t="shared" si="5"/>
        <v>***</v>
      </c>
      <c r="N47" s="95">
        <v>0</v>
      </c>
      <c r="O47" s="95">
        <v>0</v>
      </c>
      <c r="P47" s="95">
        <f t="shared" si="6"/>
        <v>0</v>
      </c>
      <c r="Q47" s="150">
        <f t="shared" si="7"/>
        <v>0</v>
      </c>
    </row>
    <row r="48" spans="1:17" ht="23.1" customHeight="1" x14ac:dyDescent="0.25">
      <c r="A48" s="133" t="s">
        <v>51</v>
      </c>
      <c r="B48" s="97">
        <v>2</v>
      </c>
      <c r="C48" s="97">
        <v>1</v>
      </c>
      <c r="D48" s="97">
        <f t="shared" si="0"/>
        <v>-1</v>
      </c>
      <c r="E48" s="98">
        <f t="shared" si="1"/>
        <v>-50</v>
      </c>
      <c r="F48" s="97">
        <v>1</v>
      </c>
      <c r="G48" s="97">
        <v>0</v>
      </c>
      <c r="H48" s="97">
        <f t="shared" si="2"/>
        <v>-1</v>
      </c>
      <c r="I48" s="98">
        <f t="shared" si="3"/>
        <v>-100</v>
      </c>
      <c r="J48" s="97">
        <v>0</v>
      </c>
      <c r="K48" s="97">
        <v>0</v>
      </c>
      <c r="L48" s="97">
        <f t="shared" si="4"/>
        <v>0</v>
      </c>
      <c r="M48" s="98" t="str">
        <f t="shared" si="5"/>
        <v>***</v>
      </c>
      <c r="N48" s="97">
        <v>0</v>
      </c>
      <c r="O48" s="97">
        <v>0</v>
      </c>
      <c r="P48" s="97">
        <f t="shared" si="6"/>
        <v>0</v>
      </c>
      <c r="Q48" s="149">
        <f t="shared" si="7"/>
        <v>0</v>
      </c>
    </row>
    <row r="49" spans="1:17" ht="23.1" customHeight="1" x14ac:dyDescent="0.25">
      <c r="A49" s="133" t="s">
        <v>52</v>
      </c>
      <c r="B49" s="97">
        <v>3</v>
      </c>
      <c r="C49" s="97">
        <v>0</v>
      </c>
      <c r="D49" s="97">
        <f t="shared" si="0"/>
        <v>-3</v>
      </c>
      <c r="E49" s="98">
        <f t="shared" si="1"/>
        <v>-100</v>
      </c>
      <c r="F49" s="97">
        <v>7</v>
      </c>
      <c r="G49" s="97">
        <v>0</v>
      </c>
      <c r="H49" s="97">
        <f t="shared" si="2"/>
        <v>-7</v>
      </c>
      <c r="I49" s="98">
        <f t="shared" si="3"/>
        <v>-100</v>
      </c>
      <c r="J49" s="97">
        <v>0</v>
      </c>
      <c r="K49" s="97">
        <v>0</v>
      </c>
      <c r="L49" s="97">
        <f t="shared" si="4"/>
        <v>0</v>
      </c>
      <c r="M49" s="98" t="str">
        <f t="shared" si="5"/>
        <v>***</v>
      </c>
      <c r="N49" s="97">
        <v>0</v>
      </c>
      <c r="O49" s="97">
        <v>0</v>
      </c>
      <c r="P49" s="97">
        <f t="shared" si="6"/>
        <v>0</v>
      </c>
      <c r="Q49" s="149">
        <f t="shared" si="7"/>
        <v>0</v>
      </c>
    </row>
    <row r="50" spans="1:17" ht="23.1" customHeight="1" x14ac:dyDescent="0.25">
      <c r="A50" s="135" t="s">
        <v>53</v>
      </c>
      <c r="B50" s="95">
        <v>6</v>
      </c>
      <c r="C50" s="95">
        <v>4</v>
      </c>
      <c r="D50" s="95">
        <f t="shared" si="0"/>
        <v>-2</v>
      </c>
      <c r="E50" s="96">
        <f t="shared" si="1"/>
        <v>-33.333333333333329</v>
      </c>
      <c r="F50" s="95">
        <v>0</v>
      </c>
      <c r="G50" s="95">
        <v>0</v>
      </c>
      <c r="H50" s="95">
        <f t="shared" si="2"/>
        <v>0</v>
      </c>
      <c r="I50" s="96" t="str">
        <f t="shared" si="3"/>
        <v>***</v>
      </c>
      <c r="J50" s="95">
        <v>0</v>
      </c>
      <c r="K50" s="95">
        <v>0</v>
      </c>
      <c r="L50" s="95">
        <f t="shared" si="4"/>
        <v>0</v>
      </c>
      <c r="M50" s="96" t="str">
        <f t="shared" si="5"/>
        <v>***</v>
      </c>
      <c r="N50" s="95">
        <v>0</v>
      </c>
      <c r="O50" s="95">
        <v>0</v>
      </c>
      <c r="P50" s="95">
        <f t="shared" si="6"/>
        <v>0</v>
      </c>
      <c r="Q50" s="150">
        <f t="shared" si="7"/>
        <v>0</v>
      </c>
    </row>
    <row r="51" spans="1:17" ht="23.1" customHeight="1" x14ac:dyDescent="0.25">
      <c r="A51" s="133" t="s">
        <v>54</v>
      </c>
      <c r="B51" s="97">
        <v>1</v>
      </c>
      <c r="C51" s="97">
        <v>5</v>
      </c>
      <c r="D51" s="97">
        <f t="shared" si="0"/>
        <v>4</v>
      </c>
      <c r="E51" s="98">
        <f t="shared" si="1"/>
        <v>400</v>
      </c>
      <c r="F51" s="97">
        <v>1</v>
      </c>
      <c r="G51" s="97">
        <v>0</v>
      </c>
      <c r="H51" s="97">
        <f t="shared" si="2"/>
        <v>-1</v>
      </c>
      <c r="I51" s="98">
        <f t="shared" si="3"/>
        <v>-100</v>
      </c>
      <c r="J51" s="97">
        <v>0</v>
      </c>
      <c r="K51" s="97">
        <v>0</v>
      </c>
      <c r="L51" s="97">
        <f t="shared" si="4"/>
        <v>0</v>
      </c>
      <c r="M51" s="98" t="str">
        <f t="shared" si="5"/>
        <v>***</v>
      </c>
      <c r="N51" s="97">
        <v>0</v>
      </c>
      <c r="O51" s="97">
        <v>0</v>
      </c>
      <c r="P51" s="97">
        <f t="shared" si="6"/>
        <v>0</v>
      </c>
      <c r="Q51" s="149">
        <f t="shared" si="7"/>
        <v>0</v>
      </c>
    </row>
    <row r="52" spans="1:17" ht="23.1" customHeight="1" x14ac:dyDescent="0.25">
      <c r="A52" s="133" t="s">
        <v>55</v>
      </c>
      <c r="B52" s="97">
        <v>3</v>
      </c>
      <c r="C52" s="97">
        <v>2</v>
      </c>
      <c r="D52" s="97">
        <f t="shared" si="0"/>
        <v>-1</v>
      </c>
      <c r="E52" s="98">
        <f t="shared" si="1"/>
        <v>-33.333333333333329</v>
      </c>
      <c r="F52" s="97">
        <v>6</v>
      </c>
      <c r="G52" s="97">
        <v>0</v>
      </c>
      <c r="H52" s="97">
        <f t="shared" si="2"/>
        <v>-6</v>
      </c>
      <c r="I52" s="98">
        <f t="shared" si="3"/>
        <v>-100</v>
      </c>
      <c r="J52" s="97">
        <v>0</v>
      </c>
      <c r="K52" s="97">
        <v>0</v>
      </c>
      <c r="L52" s="97">
        <f t="shared" si="4"/>
        <v>0</v>
      </c>
      <c r="M52" s="98" t="str">
        <f t="shared" si="5"/>
        <v>***</v>
      </c>
      <c r="N52" s="97">
        <v>0</v>
      </c>
      <c r="O52" s="97">
        <v>0</v>
      </c>
      <c r="P52" s="97">
        <f t="shared" si="6"/>
        <v>0</v>
      </c>
      <c r="Q52" s="149">
        <f t="shared" si="7"/>
        <v>0</v>
      </c>
    </row>
    <row r="53" spans="1:17" ht="23.1" customHeight="1" x14ac:dyDescent="0.25">
      <c r="A53" s="135" t="s">
        <v>56</v>
      </c>
      <c r="B53" s="95">
        <v>1</v>
      </c>
      <c r="C53" s="95">
        <v>0</v>
      </c>
      <c r="D53" s="95">
        <f t="shared" si="0"/>
        <v>-1</v>
      </c>
      <c r="E53" s="96">
        <f t="shared" si="1"/>
        <v>-100</v>
      </c>
      <c r="F53" s="95">
        <v>0</v>
      </c>
      <c r="G53" s="95">
        <v>3</v>
      </c>
      <c r="H53" s="95">
        <f t="shared" si="2"/>
        <v>3</v>
      </c>
      <c r="I53" s="96" t="str">
        <f t="shared" si="3"/>
        <v>***</v>
      </c>
      <c r="J53" s="95">
        <v>0</v>
      </c>
      <c r="K53" s="95">
        <v>0</v>
      </c>
      <c r="L53" s="95">
        <f t="shared" si="4"/>
        <v>0</v>
      </c>
      <c r="M53" s="96" t="str">
        <f t="shared" si="5"/>
        <v>***</v>
      </c>
      <c r="N53" s="95">
        <v>0</v>
      </c>
      <c r="O53" s="95">
        <v>0</v>
      </c>
      <c r="P53" s="95">
        <f t="shared" si="6"/>
        <v>0</v>
      </c>
      <c r="Q53" s="150">
        <f t="shared" si="7"/>
        <v>0</v>
      </c>
    </row>
    <row r="54" spans="1:17" ht="23.1" customHeight="1" x14ac:dyDescent="0.25">
      <c r="A54" s="133" t="s">
        <v>57</v>
      </c>
      <c r="B54" s="97">
        <v>5</v>
      </c>
      <c r="C54" s="97">
        <v>1</v>
      </c>
      <c r="D54" s="97">
        <f t="shared" si="0"/>
        <v>-4</v>
      </c>
      <c r="E54" s="98">
        <f t="shared" si="1"/>
        <v>-80</v>
      </c>
      <c r="F54" s="97">
        <v>1</v>
      </c>
      <c r="G54" s="97">
        <v>1</v>
      </c>
      <c r="H54" s="97">
        <f t="shared" si="2"/>
        <v>0</v>
      </c>
      <c r="I54" s="98" t="str">
        <f t="shared" si="3"/>
        <v>***</v>
      </c>
      <c r="J54" s="97">
        <v>0</v>
      </c>
      <c r="K54" s="97">
        <v>1</v>
      </c>
      <c r="L54" s="97">
        <f t="shared" si="4"/>
        <v>1</v>
      </c>
      <c r="M54" s="98" t="str">
        <f t="shared" si="5"/>
        <v>***</v>
      </c>
      <c r="N54" s="97">
        <v>0</v>
      </c>
      <c r="O54" s="97">
        <v>1</v>
      </c>
      <c r="P54" s="97">
        <f t="shared" si="6"/>
        <v>1</v>
      </c>
      <c r="Q54" s="149">
        <f t="shared" si="7"/>
        <v>100</v>
      </c>
    </row>
    <row r="55" spans="1:17" ht="23.1" customHeight="1" x14ac:dyDescent="0.25">
      <c r="A55" s="133" t="s">
        <v>58</v>
      </c>
      <c r="B55" s="97">
        <v>1</v>
      </c>
      <c r="C55" s="97">
        <v>0</v>
      </c>
      <c r="D55" s="97">
        <f t="shared" si="0"/>
        <v>-1</v>
      </c>
      <c r="E55" s="98">
        <f t="shared" si="1"/>
        <v>-100</v>
      </c>
      <c r="F55" s="97">
        <v>3</v>
      </c>
      <c r="G55" s="97">
        <v>1</v>
      </c>
      <c r="H55" s="97">
        <f t="shared" si="2"/>
        <v>-2</v>
      </c>
      <c r="I55" s="98">
        <f t="shared" si="3"/>
        <v>-66.666666666666657</v>
      </c>
      <c r="J55" s="97">
        <v>0</v>
      </c>
      <c r="K55" s="97">
        <v>0</v>
      </c>
      <c r="L55" s="97">
        <f t="shared" si="4"/>
        <v>0</v>
      </c>
      <c r="M55" s="98" t="str">
        <f t="shared" si="5"/>
        <v>***</v>
      </c>
      <c r="N55" s="97">
        <v>0</v>
      </c>
      <c r="O55" s="97">
        <v>0</v>
      </c>
      <c r="P55" s="97">
        <f t="shared" si="6"/>
        <v>0</v>
      </c>
      <c r="Q55" s="149">
        <f t="shared" si="7"/>
        <v>0</v>
      </c>
    </row>
    <row r="56" spans="1:17" ht="23.1" customHeight="1" x14ac:dyDescent="0.25">
      <c r="A56" s="135" t="s">
        <v>59</v>
      </c>
      <c r="B56" s="95">
        <v>0</v>
      </c>
      <c r="C56" s="95">
        <v>2</v>
      </c>
      <c r="D56" s="95">
        <f t="shared" si="0"/>
        <v>2</v>
      </c>
      <c r="E56" s="96" t="str">
        <f t="shared" si="1"/>
        <v>***</v>
      </c>
      <c r="F56" s="95">
        <v>12</v>
      </c>
      <c r="G56" s="95">
        <v>2</v>
      </c>
      <c r="H56" s="95">
        <f t="shared" si="2"/>
        <v>-10</v>
      </c>
      <c r="I56" s="96">
        <f t="shared" si="3"/>
        <v>-83.333333333333343</v>
      </c>
      <c r="J56" s="95">
        <v>1</v>
      </c>
      <c r="K56" s="95">
        <v>0</v>
      </c>
      <c r="L56" s="95">
        <f t="shared" si="4"/>
        <v>-1</v>
      </c>
      <c r="M56" s="96" t="str">
        <f t="shared" si="5"/>
        <v>***</v>
      </c>
      <c r="N56" s="95">
        <v>1</v>
      </c>
      <c r="O56" s="95">
        <v>0</v>
      </c>
      <c r="P56" s="95">
        <f t="shared" si="6"/>
        <v>-1</v>
      </c>
      <c r="Q56" s="150">
        <f t="shared" si="7"/>
        <v>0</v>
      </c>
    </row>
    <row r="57" spans="1:17" ht="23.1" customHeight="1" x14ac:dyDescent="0.25">
      <c r="A57" s="133" t="s">
        <v>60</v>
      </c>
      <c r="B57" s="97">
        <v>25</v>
      </c>
      <c r="C57" s="97">
        <v>13</v>
      </c>
      <c r="D57" s="97">
        <f t="shared" si="0"/>
        <v>-12</v>
      </c>
      <c r="E57" s="98">
        <f t="shared" si="1"/>
        <v>-48</v>
      </c>
      <c r="F57" s="97">
        <v>6</v>
      </c>
      <c r="G57" s="97">
        <v>0</v>
      </c>
      <c r="H57" s="97">
        <f t="shared" si="2"/>
        <v>-6</v>
      </c>
      <c r="I57" s="98">
        <f t="shared" si="3"/>
        <v>-100</v>
      </c>
      <c r="J57" s="97">
        <v>0</v>
      </c>
      <c r="K57" s="97">
        <v>0</v>
      </c>
      <c r="L57" s="97">
        <f t="shared" si="4"/>
        <v>0</v>
      </c>
      <c r="M57" s="98" t="str">
        <f t="shared" si="5"/>
        <v>***</v>
      </c>
      <c r="N57" s="97">
        <v>0</v>
      </c>
      <c r="O57" s="97">
        <v>0</v>
      </c>
      <c r="P57" s="97">
        <f t="shared" si="6"/>
        <v>0</v>
      </c>
      <c r="Q57" s="149">
        <f t="shared" si="7"/>
        <v>0</v>
      </c>
    </row>
    <row r="58" spans="1:17" ht="23.1" customHeight="1" x14ac:dyDescent="0.25">
      <c r="A58" s="133" t="s">
        <v>61</v>
      </c>
      <c r="B58" s="97">
        <v>6</v>
      </c>
      <c r="C58" s="97">
        <v>9</v>
      </c>
      <c r="D58" s="97">
        <f t="shared" si="0"/>
        <v>3</v>
      </c>
      <c r="E58" s="98">
        <f t="shared" si="1"/>
        <v>50</v>
      </c>
      <c r="F58" s="97">
        <v>23</v>
      </c>
      <c r="G58" s="97">
        <v>17</v>
      </c>
      <c r="H58" s="97">
        <f t="shared" si="2"/>
        <v>-6</v>
      </c>
      <c r="I58" s="98">
        <f t="shared" si="3"/>
        <v>-26.086956521739129</v>
      </c>
      <c r="J58" s="97">
        <v>0</v>
      </c>
      <c r="K58" s="97">
        <v>2</v>
      </c>
      <c r="L58" s="97">
        <f t="shared" si="4"/>
        <v>2</v>
      </c>
      <c r="M58" s="98" t="str">
        <f t="shared" si="5"/>
        <v>***</v>
      </c>
      <c r="N58" s="97">
        <v>0</v>
      </c>
      <c r="O58" s="97">
        <v>2</v>
      </c>
      <c r="P58" s="97">
        <f t="shared" si="6"/>
        <v>2</v>
      </c>
      <c r="Q58" s="149">
        <f t="shared" si="7"/>
        <v>100</v>
      </c>
    </row>
    <row r="59" spans="1:17" ht="23.1" customHeight="1" x14ac:dyDescent="0.25">
      <c r="A59" s="135" t="s">
        <v>62</v>
      </c>
      <c r="B59" s="95">
        <v>3</v>
      </c>
      <c r="C59" s="95">
        <v>0</v>
      </c>
      <c r="D59" s="95">
        <f t="shared" si="0"/>
        <v>-3</v>
      </c>
      <c r="E59" s="96">
        <f t="shared" si="1"/>
        <v>-100</v>
      </c>
      <c r="F59" s="95">
        <v>17</v>
      </c>
      <c r="G59" s="95">
        <v>12</v>
      </c>
      <c r="H59" s="95">
        <f t="shared" si="2"/>
        <v>-5</v>
      </c>
      <c r="I59" s="96">
        <f t="shared" si="3"/>
        <v>-29.411764705882355</v>
      </c>
      <c r="J59" s="95">
        <v>1</v>
      </c>
      <c r="K59" s="95">
        <v>1</v>
      </c>
      <c r="L59" s="95">
        <f t="shared" si="4"/>
        <v>0</v>
      </c>
      <c r="M59" s="96">
        <f t="shared" si="5"/>
        <v>0</v>
      </c>
      <c r="N59" s="95">
        <v>0</v>
      </c>
      <c r="O59" s="95">
        <v>1</v>
      </c>
      <c r="P59" s="95">
        <f t="shared" si="6"/>
        <v>1</v>
      </c>
      <c r="Q59" s="150">
        <f t="shared" si="7"/>
        <v>100</v>
      </c>
    </row>
    <row r="60" spans="1:17" ht="23.1" customHeight="1" x14ac:dyDescent="0.25">
      <c r="A60" s="133" t="s">
        <v>63</v>
      </c>
      <c r="B60" s="97">
        <v>0</v>
      </c>
      <c r="C60" s="97">
        <v>0</v>
      </c>
      <c r="D60" s="97">
        <f t="shared" si="0"/>
        <v>0</v>
      </c>
      <c r="E60" s="98" t="str">
        <f t="shared" si="1"/>
        <v>***</v>
      </c>
      <c r="F60" s="97">
        <v>1</v>
      </c>
      <c r="G60" s="97">
        <v>0</v>
      </c>
      <c r="H60" s="97">
        <f t="shared" si="2"/>
        <v>-1</v>
      </c>
      <c r="I60" s="98">
        <f t="shared" si="3"/>
        <v>-100</v>
      </c>
      <c r="J60" s="97">
        <v>0</v>
      </c>
      <c r="K60" s="97">
        <v>0</v>
      </c>
      <c r="L60" s="97">
        <f t="shared" si="4"/>
        <v>0</v>
      </c>
      <c r="M60" s="98" t="str">
        <f t="shared" si="5"/>
        <v>***</v>
      </c>
      <c r="N60" s="97">
        <v>0</v>
      </c>
      <c r="O60" s="97">
        <v>0</v>
      </c>
      <c r="P60" s="97">
        <f t="shared" si="6"/>
        <v>0</v>
      </c>
      <c r="Q60" s="149">
        <f t="shared" si="7"/>
        <v>0</v>
      </c>
    </row>
    <row r="61" spans="1:17" ht="23.1" customHeight="1" x14ac:dyDescent="0.25">
      <c r="A61" s="133" t="s">
        <v>64</v>
      </c>
      <c r="B61" s="97">
        <v>2</v>
      </c>
      <c r="C61" s="97">
        <v>0</v>
      </c>
      <c r="D61" s="97">
        <f t="shared" si="0"/>
        <v>-2</v>
      </c>
      <c r="E61" s="98">
        <f t="shared" si="1"/>
        <v>-100</v>
      </c>
      <c r="F61" s="97">
        <v>2</v>
      </c>
      <c r="G61" s="97">
        <v>0</v>
      </c>
      <c r="H61" s="97">
        <f t="shared" si="2"/>
        <v>-2</v>
      </c>
      <c r="I61" s="98">
        <f t="shared" si="3"/>
        <v>-100</v>
      </c>
      <c r="J61" s="97">
        <v>0</v>
      </c>
      <c r="K61" s="97">
        <v>0</v>
      </c>
      <c r="L61" s="97">
        <f t="shared" si="4"/>
        <v>0</v>
      </c>
      <c r="M61" s="98" t="str">
        <f t="shared" si="5"/>
        <v>***</v>
      </c>
      <c r="N61" s="97">
        <v>0</v>
      </c>
      <c r="O61" s="97">
        <v>0</v>
      </c>
      <c r="P61" s="97">
        <f t="shared" si="6"/>
        <v>0</v>
      </c>
      <c r="Q61" s="149">
        <f t="shared" si="7"/>
        <v>0</v>
      </c>
    </row>
    <row r="62" spans="1:17" ht="23.1" customHeight="1" x14ac:dyDescent="0.25">
      <c r="A62" s="135" t="s">
        <v>65</v>
      </c>
      <c r="B62" s="95">
        <v>2</v>
      </c>
      <c r="C62" s="95">
        <v>1</v>
      </c>
      <c r="D62" s="95">
        <f t="shared" si="0"/>
        <v>-1</v>
      </c>
      <c r="E62" s="96">
        <f t="shared" si="1"/>
        <v>-50</v>
      </c>
      <c r="F62" s="95">
        <v>0</v>
      </c>
      <c r="G62" s="95">
        <v>0</v>
      </c>
      <c r="H62" s="95">
        <f t="shared" si="2"/>
        <v>0</v>
      </c>
      <c r="I62" s="96" t="str">
        <f t="shared" si="3"/>
        <v>***</v>
      </c>
      <c r="J62" s="95">
        <v>1</v>
      </c>
      <c r="K62" s="95">
        <v>0</v>
      </c>
      <c r="L62" s="95">
        <f t="shared" si="4"/>
        <v>-1</v>
      </c>
      <c r="M62" s="96" t="str">
        <f t="shared" si="5"/>
        <v>***</v>
      </c>
      <c r="N62" s="95">
        <v>0</v>
      </c>
      <c r="O62" s="95">
        <v>0</v>
      </c>
      <c r="P62" s="95">
        <f t="shared" si="6"/>
        <v>0</v>
      </c>
      <c r="Q62" s="150">
        <f t="shared" si="7"/>
        <v>0</v>
      </c>
    </row>
    <row r="63" spans="1:17" s="3" customFormat="1" ht="23.1" customHeight="1" x14ac:dyDescent="0.25">
      <c r="A63" s="131" t="s">
        <v>66</v>
      </c>
      <c r="B63" s="93">
        <v>96</v>
      </c>
      <c r="C63" s="93">
        <v>63</v>
      </c>
      <c r="D63" s="93">
        <f t="shared" si="0"/>
        <v>-33</v>
      </c>
      <c r="E63" s="94">
        <f t="shared" si="1"/>
        <v>-34.375</v>
      </c>
      <c r="F63" s="93">
        <v>95</v>
      </c>
      <c r="G63" s="93">
        <v>48</v>
      </c>
      <c r="H63" s="93">
        <f t="shared" si="2"/>
        <v>-47</v>
      </c>
      <c r="I63" s="94">
        <f t="shared" si="3"/>
        <v>-49.473684210526315</v>
      </c>
      <c r="J63" s="93">
        <v>12</v>
      </c>
      <c r="K63" s="93">
        <v>9</v>
      </c>
      <c r="L63" s="93">
        <f t="shared" si="4"/>
        <v>-3</v>
      </c>
      <c r="M63" s="94">
        <f t="shared" si="5"/>
        <v>-25</v>
      </c>
      <c r="N63" s="93">
        <v>9</v>
      </c>
      <c r="O63" s="93">
        <v>7</v>
      </c>
      <c r="P63" s="93">
        <f t="shared" si="6"/>
        <v>-2</v>
      </c>
      <c r="Q63" s="148">
        <f t="shared" si="7"/>
        <v>77.777777777777786</v>
      </c>
    </row>
    <row r="64" spans="1:17" s="12" customFormat="1" ht="20.25" customHeight="1" x14ac:dyDescent="0.25">
      <c r="A64" s="135" t="s">
        <v>80</v>
      </c>
      <c r="B64" s="95">
        <v>0</v>
      </c>
      <c r="C64" s="95">
        <v>0</v>
      </c>
      <c r="D64" s="95">
        <f>C64-B64</f>
        <v>0</v>
      </c>
      <c r="E64" s="96" t="str">
        <f>IF(OR(B64=0,D64=0),"***",D64/B64*100)</f>
        <v>***</v>
      </c>
      <c r="F64" s="95">
        <v>0</v>
      </c>
      <c r="G64" s="95">
        <v>0</v>
      </c>
      <c r="H64" s="95">
        <f>G64-F64</f>
        <v>0</v>
      </c>
      <c r="I64" s="96" t="str">
        <f>IF(OR(F64=0,H64=0),"***",H64/F64*100)</f>
        <v>***</v>
      </c>
      <c r="J64" s="95">
        <v>0</v>
      </c>
      <c r="K64" s="95">
        <v>0</v>
      </c>
      <c r="L64" s="95">
        <f>K64-J64</f>
        <v>0</v>
      </c>
      <c r="M64" s="96" t="str">
        <f>IF(OR(J64=0,K64=0),"***",L64/J64*100)</f>
        <v>***</v>
      </c>
      <c r="N64" s="95">
        <v>0</v>
      </c>
      <c r="O64" s="95">
        <v>0</v>
      </c>
      <c r="P64" s="95">
        <f>O64-N64</f>
        <v>0</v>
      </c>
      <c r="Q64" s="150">
        <f>IF(OR(K64=0,O64=0),0,O64/K64*100)</f>
        <v>0</v>
      </c>
    </row>
    <row r="65" spans="1:18" s="12" customFormat="1" ht="23.1" customHeight="1" x14ac:dyDescent="0.25">
      <c r="A65" s="133" t="s">
        <v>103</v>
      </c>
      <c r="B65" s="97">
        <v>0</v>
      </c>
      <c r="C65" s="97">
        <v>0</v>
      </c>
      <c r="D65" s="97">
        <f>C65-B65</f>
        <v>0</v>
      </c>
      <c r="E65" s="98" t="str">
        <f>IF(OR(B65=0,D65=0),"***",D65/B65*100)</f>
        <v>***</v>
      </c>
      <c r="F65" s="97">
        <v>0</v>
      </c>
      <c r="G65" s="97">
        <v>0</v>
      </c>
      <c r="H65" s="97">
        <f>G65-F65</f>
        <v>0</v>
      </c>
      <c r="I65" s="98" t="str">
        <f>IF(OR(F65=0,H65=0),"***",H65/F65*100)</f>
        <v>***</v>
      </c>
      <c r="J65" s="97">
        <v>0</v>
      </c>
      <c r="K65" s="97">
        <v>0</v>
      </c>
      <c r="L65" s="97">
        <f>K65-J65</f>
        <v>0</v>
      </c>
      <c r="M65" s="98" t="str">
        <f>IF(OR(J65=0,K65=0),"***",L65/J65*100)</f>
        <v>***</v>
      </c>
      <c r="N65" s="97">
        <v>0</v>
      </c>
      <c r="O65" s="97">
        <v>0</v>
      </c>
      <c r="P65" s="97">
        <f>O65-N65</f>
        <v>0</v>
      </c>
      <c r="Q65" s="149">
        <f>IF(OR(K65=0,O65=0),0,O65/K65*100)</f>
        <v>0</v>
      </c>
    </row>
    <row r="66" spans="1:18" s="12" customFormat="1" ht="23.1" customHeight="1" x14ac:dyDescent="0.25">
      <c r="A66" s="135" t="s">
        <v>82</v>
      </c>
      <c r="B66" s="95">
        <v>8</v>
      </c>
      <c r="C66" s="95">
        <v>8</v>
      </c>
      <c r="D66" s="95">
        <f>C66-B66</f>
        <v>0</v>
      </c>
      <c r="E66" s="96" t="str">
        <f>IF(OR(B66=0,D66=0),"***",D66/B66*100)</f>
        <v>***</v>
      </c>
      <c r="F66" s="95">
        <v>8</v>
      </c>
      <c r="G66" s="95">
        <v>6</v>
      </c>
      <c r="H66" s="95">
        <f>G66-F66</f>
        <v>-2</v>
      </c>
      <c r="I66" s="96">
        <f>IF(OR(F66=0,H66=0),"***",H66/F66*100)</f>
        <v>-25</v>
      </c>
      <c r="J66" s="95">
        <v>5</v>
      </c>
      <c r="K66" s="95">
        <v>0</v>
      </c>
      <c r="L66" s="95">
        <f>K66-J66</f>
        <v>-5</v>
      </c>
      <c r="M66" s="96" t="str">
        <f>IF(OR(J66=0,K66=0),"***",L66/J66*100)</f>
        <v>***</v>
      </c>
      <c r="N66" s="95">
        <v>5</v>
      </c>
      <c r="O66" s="95">
        <v>0</v>
      </c>
      <c r="P66" s="95">
        <f>O66-N66</f>
        <v>-5</v>
      </c>
      <c r="Q66" s="150">
        <f>IF(OR(K66=0,O66=0),0,O66/K66*100)</f>
        <v>0</v>
      </c>
    </row>
    <row r="67" spans="1:18" s="32" customFormat="1" ht="23.1" customHeight="1" thickBot="1" x14ac:dyDescent="0.3">
      <c r="A67" s="139" t="s">
        <v>76</v>
      </c>
      <c r="B67" s="140">
        <v>6</v>
      </c>
      <c r="C67" s="140">
        <v>9</v>
      </c>
      <c r="D67" s="140">
        <f>C67-B67</f>
        <v>3</v>
      </c>
      <c r="E67" s="141">
        <f>IF(OR(B67=0,D67=0),"***",D67/B67*100)</f>
        <v>50</v>
      </c>
      <c r="F67" s="140">
        <v>17</v>
      </c>
      <c r="G67" s="140">
        <v>10</v>
      </c>
      <c r="H67" s="140">
        <f>G67-F67</f>
        <v>-7</v>
      </c>
      <c r="I67" s="141">
        <f>IF(OR(F67=0,H67=0),"***",H67/F67*100)</f>
        <v>-41.17647058823529</v>
      </c>
      <c r="J67" s="140">
        <v>2</v>
      </c>
      <c r="K67" s="140">
        <v>4</v>
      </c>
      <c r="L67" s="140">
        <f>K67-J67</f>
        <v>2</v>
      </c>
      <c r="M67" s="141">
        <f>IF(OR(J67=0,K67=0),"***",L67/J67*100)</f>
        <v>100</v>
      </c>
      <c r="N67" s="140">
        <v>1</v>
      </c>
      <c r="O67" s="140">
        <v>3</v>
      </c>
      <c r="P67" s="140">
        <f>O67-N67</f>
        <v>2</v>
      </c>
      <c r="Q67" s="152">
        <f>IF(OR(K67=0,O67=0),0,O67/K67*100)</f>
        <v>75</v>
      </c>
      <c r="R67" s="48"/>
    </row>
    <row r="68" spans="1:18" ht="15.75" thickTop="1" x14ac:dyDescent="0.2">
      <c r="A68" s="29"/>
    </row>
    <row r="69" spans="1:18" ht="15" x14ac:dyDescent="0.2">
      <c r="A69" s="29"/>
    </row>
    <row r="70" spans="1:18" ht="15" x14ac:dyDescent="0.2">
      <c r="A70" s="29"/>
    </row>
    <row r="71" spans="1:18" ht="15" x14ac:dyDescent="0.2">
      <c r="A71" s="13"/>
    </row>
    <row r="72" spans="1:18" ht="15" x14ac:dyDescent="0.2">
      <c r="A72" s="13"/>
    </row>
    <row r="73" spans="1:18" ht="15" x14ac:dyDescent="0.2">
      <c r="A73" s="13"/>
    </row>
    <row r="74" spans="1:18" ht="15" x14ac:dyDescent="0.2">
      <c r="A74" s="13"/>
    </row>
    <row r="75" spans="1:18" ht="15" x14ac:dyDescent="0.2">
      <c r="A75" s="13"/>
    </row>
    <row r="76" spans="1:18" ht="15" x14ac:dyDescent="0.2">
      <c r="A76" s="13"/>
    </row>
    <row r="77" spans="1:18" ht="15" x14ac:dyDescent="0.2">
      <c r="A77" s="13"/>
    </row>
    <row r="78" spans="1:18" ht="15" x14ac:dyDescent="0.2">
      <c r="A78" s="13"/>
    </row>
    <row r="79" spans="1:18" ht="15" x14ac:dyDescent="0.2">
      <c r="A79" s="13"/>
    </row>
    <row r="80" spans="1:18" ht="15" x14ac:dyDescent="0.2">
      <c r="A80" s="13"/>
    </row>
    <row r="81" spans="1:1" ht="15" x14ac:dyDescent="0.2">
      <c r="A81" s="13"/>
    </row>
    <row r="82" spans="1:1" ht="15" x14ac:dyDescent="0.2">
      <c r="A82" s="13"/>
    </row>
    <row r="83" spans="1:1" ht="15" x14ac:dyDescent="0.2">
      <c r="A83" s="13"/>
    </row>
    <row r="84" spans="1:1" ht="15" x14ac:dyDescent="0.2">
      <c r="A84" s="13"/>
    </row>
    <row r="85" spans="1:1" ht="15" x14ac:dyDescent="0.2">
      <c r="A85" s="13"/>
    </row>
    <row r="86" spans="1:1" ht="15" x14ac:dyDescent="0.2">
      <c r="A86" s="13"/>
    </row>
    <row r="87" spans="1:1" ht="15" x14ac:dyDescent="0.2">
      <c r="A87" s="13"/>
    </row>
    <row r="88" spans="1:1" ht="15" x14ac:dyDescent="0.2">
      <c r="A88" s="13"/>
    </row>
    <row r="89" spans="1:1" ht="15" x14ac:dyDescent="0.2">
      <c r="A89" s="13"/>
    </row>
    <row r="90" spans="1:1" ht="15" x14ac:dyDescent="0.2">
      <c r="A90" s="13"/>
    </row>
    <row r="91" spans="1:1" ht="15" x14ac:dyDescent="0.2">
      <c r="A91" s="13"/>
    </row>
    <row r="92" spans="1:1" ht="15" x14ac:dyDescent="0.2">
      <c r="A92" s="13"/>
    </row>
    <row r="93" spans="1:1" ht="15" x14ac:dyDescent="0.2">
      <c r="A93" s="13"/>
    </row>
    <row r="94" spans="1:1" ht="15" x14ac:dyDescent="0.2">
      <c r="A94" s="13"/>
    </row>
    <row r="95" spans="1:1" ht="15" x14ac:dyDescent="0.2">
      <c r="A95" s="13"/>
    </row>
    <row r="96" spans="1:1" ht="15" x14ac:dyDescent="0.2">
      <c r="A96" s="13"/>
    </row>
    <row r="97" spans="1:1" ht="15" x14ac:dyDescent="0.2">
      <c r="A97" s="13"/>
    </row>
    <row r="98" spans="1:1" ht="15" x14ac:dyDescent="0.2">
      <c r="A98" s="13"/>
    </row>
    <row r="99" spans="1:1" ht="15" x14ac:dyDescent="0.2">
      <c r="A99" s="13"/>
    </row>
    <row r="100" spans="1:1" ht="15" x14ac:dyDescent="0.2">
      <c r="A100" s="13"/>
    </row>
    <row r="101" spans="1:1" ht="15" x14ac:dyDescent="0.2">
      <c r="A101" s="13"/>
    </row>
    <row r="102" spans="1:1" ht="15" x14ac:dyDescent="0.2">
      <c r="A102" s="13"/>
    </row>
    <row r="103" spans="1:1" ht="15" x14ac:dyDescent="0.2">
      <c r="A103" s="13"/>
    </row>
    <row r="104" spans="1:1" ht="15" x14ac:dyDescent="0.2">
      <c r="A104" s="13"/>
    </row>
    <row r="105" spans="1:1" ht="15" x14ac:dyDescent="0.2">
      <c r="A105" s="13"/>
    </row>
    <row r="106" spans="1:1" ht="15" x14ac:dyDescent="0.2">
      <c r="A106" s="13"/>
    </row>
    <row r="107" spans="1:1" ht="15" x14ac:dyDescent="0.2">
      <c r="A107" s="13"/>
    </row>
    <row r="108" spans="1:1" ht="15" x14ac:dyDescent="0.2">
      <c r="A108" s="13"/>
    </row>
    <row r="109" spans="1:1" ht="15" x14ac:dyDescent="0.2">
      <c r="A109" s="13"/>
    </row>
    <row r="110" spans="1:1" ht="15" x14ac:dyDescent="0.2">
      <c r="A110" s="13"/>
    </row>
    <row r="111" spans="1:1" ht="15" x14ac:dyDescent="0.2">
      <c r="A111" s="13"/>
    </row>
    <row r="112" spans="1:1" ht="15" x14ac:dyDescent="0.2">
      <c r="A112" s="13"/>
    </row>
    <row r="113" spans="1:1" ht="15" x14ac:dyDescent="0.2">
      <c r="A113" s="13"/>
    </row>
    <row r="114" spans="1:1" ht="15" x14ac:dyDescent="0.2">
      <c r="A114" s="13"/>
    </row>
    <row r="115" spans="1:1" ht="15" x14ac:dyDescent="0.2">
      <c r="A115" s="13"/>
    </row>
    <row r="116" spans="1:1" ht="15" x14ac:dyDescent="0.2">
      <c r="A116" s="13"/>
    </row>
    <row r="117" spans="1:1" ht="15" x14ac:dyDescent="0.2">
      <c r="A117" s="13"/>
    </row>
    <row r="118" spans="1:1" ht="15" x14ac:dyDescent="0.2">
      <c r="A118" s="13"/>
    </row>
    <row r="119" spans="1:1" ht="15" x14ac:dyDescent="0.2">
      <c r="A119" s="13"/>
    </row>
    <row r="120" spans="1:1" ht="15" x14ac:dyDescent="0.2">
      <c r="A120" s="13"/>
    </row>
    <row r="121" spans="1:1" ht="15" x14ac:dyDescent="0.2">
      <c r="A121" s="13"/>
    </row>
    <row r="122" spans="1:1" ht="15" x14ac:dyDescent="0.2">
      <c r="A122" s="13"/>
    </row>
    <row r="123" spans="1:1" ht="15" x14ac:dyDescent="0.2">
      <c r="A123" s="13"/>
    </row>
    <row r="124" spans="1:1" ht="15" x14ac:dyDescent="0.2">
      <c r="A124" s="13"/>
    </row>
    <row r="125" spans="1:1" ht="15" x14ac:dyDescent="0.2">
      <c r="A125" s="13"/>
    </row>
    <row r="126" spans="1:1" ht="15" x14ac:dyDescent="0.2">
      <c r="A126" s="13"/>
    </row>
    <row r="127" spans="1:1" ht="15" x14ac:dyDescent="0.2">
      <c r="A127" s="13"/>
    </row>
    <row r="128" spans="1:1" ht="15" x14ac:dyDescent="0.2">
      <c r="A128" s="13"/>
    </row>
    <row r="129" spans="1:1" ht="15" x14ac:dyDescent="0.2">
      <c r="A129" s="13"/>
    </row>
    <row r="130" spans="1:1" ht="15" x14ac:dyDescent="0.2">
      <c r="A130" s="13"/>
    </row>
    <row r="131" spans="1:1" ht="15" x14ac:dyDescent="0.2">
      <c r="A131" s="13"/>
    </row>
    <row r="132" spans="1:1" ht="15" x14ac:dyDescent="0.2">
      <c r="A132" s="13"/>
    </row>
    <row r="133" spans="1:1" ht="15" x14ac:dyDescent="0.2">
      <c r="A133" s="13"/>
    </row>
    <row r="134" spans="1:1" ht="15" x14ac:dyDescent="0.2">
      <c r="A134" s="13"/>
    </row>
    <row r="135" spans="1:1" ht="15" x14ac:dyDescent="0.2">
      <c r="A135" s="13"/>
    </row>
    <row r="136" spans="1:1" ht="15" x14ac:dyDescent="0.2">
      <c r="A136" s="13"/>
    </row>
    <row r="137" spans="1:1" ht="15" x14ac:dyDescent="0.2">
      <c r="A137" s="13"/>
    </row>
    <row r="138" spans="1:1" ht="15" x14ac:dyDescent="0.2">
      <c r="A138" s="13"/>
    </row>
    <row r="139" spans="1:1" ht="15" x14ac:dyDescent="0.2">
      <c r="A139" s="13"/>
    </row>
    <row r="140" spans="1:1" ht="15" x14ac:dyDescent="0.2">
      <c r="A140" s="13"/>
    </row>
    <row r="141" spans="1:1" ht="15" x14ac:dyDescent="0.2">
      <c r="A141" s="13"/>
    </row>
    <row r="142" spans="1:1" ht="15" x14ac:dyDescent="0.2">
      <c r="A142" s="13"/>
    </row>
    <row r="143" spans="1:1" ht="15" x14ac:dyDescent="0.2">
      <c r="A143" s="13"/>
    </row>
    <row r="144" spans="1:1" ht="15" x14ac:dyDescent="0.2">
      <c r="A144" s="13"/>
    </row>
    <row r="145" spans="1:1" ht="15" x14ac:dyDescent="0.2">
      <c r="A145" s="13"/>
    </row>
    <row r="146" spans="1:1" ht="15" x14ac:dyDescent="0.2">
      <c r="A146" s="13"/>
    </row>
    <row r="147" spans="1:1" ht="15" x14ac:dyDescent="0.2">
      <c r="A147" s="13"/>
    </row>
    <row r="148" spans="1:1" ht="15" x14ac:dyDescent="0.2">
      <c r="A148" s="13"/>
    </row>
    <row r="149" spans="1:1" ht="15" x14ac:dyDescent="0.2">
      <c r="A149" s="13"/>
    </row>
    <row r="150" spans="1:1" ht="15" x14ac:dyDescent="0.2">
      <c r="A150" s="13"/>
    </row>
    <row r="151" spans="1:1" ht="15" x14ac:dyDescent="0.2">
      <c r="A151" s="13"/>
    </row>
    <row r="152" spans="1:1" ht="15" x14ac:dyDescent="0.2">
      <c r="A152" s="13"/>
    </row>
    <row r="153" spans="1:1" ht="15" x14ac:dyDescent="0.2">
      <c r="A153" s="13"/>
    </row>
    <row r="154" spans="1:1" ht="15" x14ac:dyDescent="0.2">
      <c r="A154" s="13"/>
    </row>
    <row r="155" spans="1:1" ht="15" x14ac:dyDescent="0.2">
      <c r="A155" s="13"/>
    </row>
    <row r="156" spans="1:1" ht="15" x14ac:dyDescent="0.2">
      <c r="A156" s="13"/>
    </row>
    <row r="157" spans="1:1" ht="15" x14ac:dyDescent="0.2">
      <c r="A157" s="13"/>
    </row>
    <row r="158" spans="1:1" ht="15" x14ac:dyDescent="0.2">
      <c r="A158" s="13"/>
    </row>
    <row r="159" spans="1:1" ht="15" x14ac:dyDescent="0.2">
      <c r="A159" s="13"/>
    </row>
    <row r="160" spans="1:1" ht="15" x14ac:dyDescent="0.2">
      <c r="A160" s="13"/>
    </row>
    <row r="161" spans="1:1" ht="15" x14ac:dyDescent="0.2">
      <c r="A161" s="13"/>
    </row>
    <row r="162" spans="1:1" ht="15" x14ac:dyDescent="0.2">
      <c r="A162" s="13"/>
    </row>
    <row r="163" spans="1:1" ht="15" x14ac:dyDescent="0.2">
      <c r="A163" s="13"/>
    </row>
    <row r="164" spans="1:1" ht="15" x14ac:dyDescent="0.2">
      <c r="A164" s="13"/>
    </row>
    <row r="165" spans="1:1" ht="15" x14ac:dyDescent="0.2">
      <c r="A165" s="13"/>
    </row>
    <row r="166" spans="1:1" ht="15" x14ac:dyDescent="0.2">
      <c r="A166" s="13"/>
    </row>
    <row r="167" spans="1:1" ht="15" x14ac:dyDescent="0.2">
      <c r="A167" s="13"/>
    </row>
    <row r="168" spans="1:1" ht="15" x14ac:dyDescent="0.2">
      <c r="A168" s="13"/>
    </row>
    <row r="169" spans="1:1" ht="15" x14ac:dyDescent="0.2">
      <c r="A169" s="13"/>
    </row>
    <row r="170" spans="1:1" ht="15" x14ac:dyDescent="0.2">
      <c r="A170" s="13"/>
    </row>
    <row r="171" spans="1:1" ht="15" x14ac:dyDescent="0.2">
      <c r="A171" s="13"/>
    </row>
    <row r="172" spans="1:1" ht="15" x14ac:dyDescent="0.2">
      <c r="A172" s="13"/>
    </row>
    <row r="173" spans="1:1" ht="15" x14ac:dyDescent="0.2">
      <c r="A173" s="13"/>
    </row>
    <row r="174" spans="1:1" ht="15" x14ac:dyDescent="0.2">
      <c r="A174" s="13"/>
    </row>
    <row r="175" spans="1:1" ht="15" x14ac:dyDescent="0.2">
      <c r="A175" s="13"/>
    </row>
    <row r="176" spans="1:1" ht="15" x14ac:dyDescent="0.2">
      <c r="A176" s="13"/>
    </row>
    <row r="177" spans="1:1" ht="15" x14ac:dyDescent="0.2">
      <c r="A177" s="13"/>
    </row>
    <row r="178" spans="1:1" ht="15" x14ac:dyDescent="0.2">
      <c r="A178" s="13"/>
    </row>
    <row r="179" spans="1:1" ht="15" x14ac:dyDescent="0.2">
      <c r="A179" s="13"/>
    </row>
    <row r="180" spans="1:1" ht="15" x14ac:dyDescent="0.2">
      <c r="A180" s="13"/>
    </row>
    <row r="181" spans="1:1" ht="15" x14ac:dyDescent="0.2">
      <c r="A181" s="13"/>
    </row>
    <row r="182" spans="1:1" ht="15" x14ac:dyDescent="0.2">
      <c r="A182" s="13"/>
    </row>
    <row r="183" spans="1:1" ht="15" x14ac:dyDescent="0.2">
      <c r="A183" s="13"/>
    </row>
    <row r="184" spans="1:1" ht="15" x14ac:dyDescent="0.2">
      <c r="A184" s="13"/>
    </row>
    <row r="185" spans="1:1" ht="15" x14ac:dyDescent="0.2">
      <c r="A185" s="13"/>
    </row>
    <row r="186" spans="1:1" ht="15" x14ac:dyDescent="0.2">
      <c r="A186" s="13"/>
    </row>
    <row r="187" spans="1:1" ht="15" x14ac:dyDescent="0.2">
      <c r="A187" s="13"/>
    </row>
    <row r="188" spans="1:1" ht="15" x14ac:dyDescent="0.2">
      <c r="A188" s="13"/>
    </row>
    <row r="189" spans="1:1" ht="15" x14ac:dyDescent="0.2">
      <c r="A189" s="13"/>
    </row>
    <row r="190" spans="1:1" ht="15" x14ac:dyDescent="0.2">
      <c r="A190" s="13"/>
    </row>
    <row r="191" spans="1:1" ht="15" x14ac:dyDescent="0.2">
      <c r="A191" s="13"/>
    </row>
    <row r="192" spans="1:1" ht="15" x14ac:dyDescent="0.2">
      <c r="A192" s="13"/>
    </row>
    <row r="193" spans="1:1" ht="15" x14ac:dyDescent="0.2">
      <c r="A193" s="13"/>
    </row>
    <row r="194" spans="1:1" ht="15" x14ac:dyDescent="0.2">
      <c r="A194" s="13"/>
    </row>
    <row r="195" spans="1:1" ht="15" x14ac:dyDescent="0.2">
      <c r="A195" s="13"/>
    </row>
    <row r="196" spans="1:1" ht="15" x14ac:dyDescent="0.2">
      <c r="A196" s="13"/>
    </row>
    <row r="197" spans="1:1" ht="15" x14ac:dyDescent="0.2">
      <c r="A197" s="13"/>
    </row>
    <row r="198" spans="1:1" ht="15" x14ac:dyDescent="0.2">
      <c r="A198" s="13"/>
    </row>
    <row r="199" spans="1:1" ht="15" x14ac:dyDescent="0.2">
      <c r="A199" s="13"/>
    </row>
    <row r="200" spans="1:1" ht="15" x14ac:dyDescent="0.2">
      <c r="A200" s="13"/>
    </row>
    <row r="201" spans="1:1" ht="15" x14ac:dyDescent="0.2">
      <c r="A201" s="13"/>
    </row>
    <row r="202" spans="1:1" ht="15" x14ac:dyDescent="0.2">
      <c r="A202" s="13"/>
    </row>
    <row r="203" spans="1:1" ht="15" x14ac:dyDescent="0.2">
      <c r="A203" s="13"/>
    </row>
    <row r="204" spans="1:1" ht="15" x14ac:dyDescent="0.2">
      <c r="A204" s="13"/>
    </row>
    <row r="205" spans="1:1" ht="15" x14ac:dyDescent="0.2">
      <c r="A205" s="13"/>
    </row>
    <row r="206" spans="1:1" ht="15" x14ac:dyDescent="0.2">
      <c r="A206" s="13"/>
    </row>
    <row r="207" spans="1:1" ht="15" x14ac:dyDescent="0.2">
      <c r="A207" s="13"/>
    </row>
  </sheetData>
  <mergeCells count="6">
    <mergeCell ref="A5:Q5"/>
    <mergeCell ref="A7:Q7"/>
    <mergeCell ref="B8:E8"/>
    <mergeCell ref="F8:I8"/>
    <mergeCell ref="J8:M8"/>
    <mergeCell ref="N8:Q8"/>
  </mergeCells>
  <printOptions horizontalCentered="1"/>
  <pageMargins left="0.47244094488188981" right="0.47244094488188981" top="0.59055118110236227" bottom="0.59055118110236227" header="0.19685039370078741" footer="0.19685039370078741"/>
  <pageSetup paperSize="9" scale="4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507138" r:id="rId4" name="CommandButton2">
          <controlPr defaultSize="0" print="0" autoLine="0" r:id="rId5">
            <anchor moveWithCells="1">
              <from>
                <xdr:col>0</xdr:col>
                <xdr:colOff>66675</xdr:colOff>
                <xdr:row>7</xdr:row>
                <xdr:rowOff>371475</xdr:rowOff>
              </from>
              <to>
                <xdr:col>0</xdr:col>
                <xdr:colOff>1171575</xdr:colOff>
                <xdr:row>7</xdr:row>
                <xdr:rowOff>666750</xdr:rowOff>
              </to>
            </anchor>
          </controlPr>
        </control>
      </mc:Choice>
      <mc:Fallback>
        <control shapeId="12507138" r:id="rId4" name="CommandButton2"/>
      </mc:Fallback>
    </mc:AlternateContent>
    <mc:AlternateContent xmlns:mc="http://schemas.openxmlformats.org/markup-compatibility/2006">
      <mc:Choice Requires="x14">
        <control shapeId="12507137" r:id="rId6" name="CommandButton1">
          <controlPr defaultSize="0" print="0" autoLine="0" r:id="rId7">
            <anchor moveWithCells="1">
              <from>
                <xdr:col>0</xdr:col>
                <xdr:colOff>66675</xdr:colOff>
                <xdr:row>7</xdr:row>
                <xdr:rowOff>47625</xdr:rowOff>
              </from>
              <to>
                <xdr:col>0</xdr:col>
                <xdr:colOff>1171575</xdr:colOff>
                <xdr:row>7</xdr:row>
                <xdr:rowOff>333375</xdr:rowOff>
              </to>
            </anchor>
          </controlPr>
        </control>
      </mc:Choice>
      <mc:Fallback>
        <control shapeId="12507137" r:id="rId6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24">
    <tabColor theme="0" tint="-0.14999847407452621"/>
    <pageSetUpPr fitToPage="1"/>
  </sheetPr>
  <dimension ref="A1:Q267"/>
  <sheetViews>
    <sheetView showGridLines="0" showZeros="0" showOutlineSymbols="0" view="pageBreakPreview" topLeftCell="A4" zoomScale="85" zoomScaleNormal="100" zoomScaleSheetLayoutView="85" workbookViewId="0">
      <pane xSplit="1" ySplit="6" topLeftCell="B10" activePane="bottomRight" state="frozen"/>
      <selection activeCell="P10" sqref="P10"/>
      <selection pane="topRight" activeCell="P10" sqref="P10"/>
      <selection pane="bottomLeft" activeCell="P10" sqref="P10"/>
      <selection pane="bottomRight" activeCell="P10" sqref="P10"/>
    </sheetView>
  </sheetViews>
  <sheetFormatPr defaultColWidth="7.85546875" defaultRowHeight="12.75" x14ac:dyDescent="0.2"/>
  <cols>
    <col min="1" max="1" width="22.42578125" style="2" customWidth="1"/>
    <col min="2" max="3" width="15.7109375" style="8" customWidth="1"/>
    <col min="4" max="4" width="11" style="8" customWidth="1"/>
    <col min="5" max="5" width="11.140625" style="8" customWidth="1"/>
    <col min="6" max="8" width="10.7109375" style="8" hidden="1" customWidth="1"/>
    <col min="9" max="9" width="11.28515625" style="8" hidden="1" customWidth="1"/>
    <col min="10" max="11" width="15.7109375" style="8" customWidth="1"/>
    <col min="12" max="12" width="10.42578125" style="8" customWidth="1"/>
    <col min="13" max="14" width="15.7109375" style="8" customWidth="1"/>
    <col min="15" max="15" width="10.5703125" style="8" customWidth="1"/>
    <col min="16" max="16" width="10.7109375" style="8" customWidth="1"/>
    <col min="17" max="17" width="7.85546875" style="12" customWidth="1"/>
    <col min="18" max="16384" width="7.85546875" style="2"/>
  </cols>
  <sheetData>
    <row r="1" spans="1:17" ht="13.5" hidden="1" thickTop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 hidden="1" x14ac:dyDescent="0.2"/>
    <row r="3" spans="1:17" hidden="1" x14ac:dyDescent="0.2"/>
    <row r="4" spans="1:17" ht="18" customHeight="1" thickBot="1" x14ac:dyDescent="0.25">
      <c r="Q4" s="22"/>
    </row>
    <row r="5" spans="1:17" ht="141.75" customHeight="1" thickTop="1" thickBot="1" x14ac:dyDescent="0.25">
      <c r="A5" s="242" t="s">
        <v>130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4"/>
    </row>
    <row r="6" spans="1:17" ht="16.5" hidden="1" thickTop="1" thickBot="1" x14ac:dyDescent="0.25">
      <c r="A6" s="42"/>
      <c r="B6" s="14"/>
      <c r="C6" s="14"/>
      <c r="D6" s="14"/>
      <c r="E6" s="14"/>
      <c r="F6" s="14"/>
      <c r="G6" s="14"/>
      <c r="H6" s="14"/>
      <c r="I6" s="14"/>
      <c r="J6" s="38"/>
      <c r="K6" s="14"/>
      <c r="L6" s="14"/>
      <c r="M6" s="14"/>
      <c r="N6" s="14"/>
      <c r="O6" s="14"/>
      <c r="P6" s="15"/>
    </row>
    <row r="7" spans="1:17" ht="48.75" customHeight="1" thickTop="1" thickBot="1" x14ac:dyDescent="0.25">
      <c r="A7" s="239" t="s">
        <v>151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1"/>
    </row>
    <row r="8" spans="1:17" ht="53.25" customHeight="1" thickTop="1" x14ac:dyDescent="0.25">
      <c r="A8" s="28"/>
      <c r="B8" s="245" t="s">
        <v>101</v>
      </c>
      <c r="C8" s="246"/>
      <c r="D8" s="246"/>
      <c r="E8" s="246"/>
      <c r="F8" s="236" t="s">
        <v>94</v>
      </c>
      <c r="G8" s="237"/>
      <c r="H8" s="237"/>
      <c r="I8" s="237"/>
      <c r="J8" s="236" t="s">
        <v>95</v>
      </c>
      <c r="K8" s="237"/>
      <c r="L8" s="237"/>
      <c r="M8" s="237"/>
      <c r="N8" s="236" t="s">
        <v>102</v>
      </c>
      <c r="O8" s="237"/>
      <c r="P8" s="238"/>
    </row>
    <row r="9" spans="1:17" ht="67.5" customHeight="1" x14ac:dyDescent="0.2">
      <c r="A9" s="41"/>
      <c r="B9" s="33" t="s">
        <v>106</v>
      </c>
      <c r="C9" s="33" t="s">
        <v>107</v>
      </c>
      <c r="D9" s="43" t="s">
        <v>85</v>
      </c>
      <c r="E9" s="44" t="s">
        <v>84</v>
      </c>
      <c r="F9" s="52" t="s">
        <v>106</v>
      </c>
      <c r="G9" s="52" t="s">
        <v>107</v>
      </c>
      <c r="H9" s="43" t="s">
        <v>85</v>
      </c>
      <c r="I9" s="44" t="s">
        <v>84</v>
      </c>
      <c r="J9" s="52" t="s">
        <v>106</v>
      </c>
      <c r="K9" s="52" t="s">
        <v>107</v>
      </c>
      <c r="L9" s="43" t="s">
        <v>85</v>
      </c>
      <c r="M9" s="44" t="s">
        <v>84</v>
      </c>
      <c r="N9" s="52" t="s">
        <v>106</v>
      </c>
      <c r="O9" s="52" t="s">
        <v>107</v>
      </c>
      <c r="P9" s="51" t="s">
        <v>85</v>
      </c>
    </row>
    <row r="10" spans="1:17" ht="30" hidden="1" customHeight="1" x14ac:dyDescent="0.2">
      <c r="A10" s="42" t="s">
        <v>68</v>
      </c>
      <c r="B10" s="4" t="s">
        <v>69</v>
      </c>
      <c r="C10" s="4" t="s">
        <v>70</v>
      </c>
      <c r="D10" s="19"/>
      <c r="E10" s="19"/>
      <c r="F10" s="4" t="s">
        <v>69</v>
      </c>
      <c r="G10" s="4" t="s">
        <v>70</v>
      </c>
      <c r="H10" s="19"/>
      <c r="I10" s="19"/>
      <c r="J10" s="4" t="s">
        <v>69</v>
      </c>
      <c r="K10" s="4" t="s">
        <v>70</v>
      </c>
      <c r="L10" s="19"/>
      <c r="M10" s="19"/>
      <c r="N10" s="5" t="s">
        <v>69</v>
      </c>
      <c r="O10" s="4" t="s">
        <v>70</v>
      </c>
      <c r="P10" s="20" t="s">
        <v>71</v>
      </c>
    </row>
    <row r="11" spans="1:17" ht="30" hidden="1" customHeight="1" x14ac:dyDescent="0.2">
      <c r="A11" s="42" t="s">
        <v>121</v>
      </c>
      <c r="B11" s="4" t="s">
        <v>136</v>
      </c>
      <c r="C11" s="4" t="s">
        <v>136</v>
      </c>
      <c r="D11" s="19"/>
      <c r="E11" s="19"/>
      <c r="F11" s="4" t="s">
        <v>138</v>
      </c>
      <c r="G11" s="4" t="s">
        <v>138</v>
      </c>
      <c r="H11" s="19"/>
      <c r="I11" s="19"/>
      <c r="J11" s="4" t="s">
        <v>138</v>
      </c>
      <c r="K11" s="4" t="s">
        <v>138</v>
      </c>
      <c r="L11" s="19"/>
      <c r="M11" s="19"/>
      <c r="N11" s="4" t="s">
        <v>159</v>
      </c>
      <c r="O11" s="4" t="s">
        <v>159</v>
      </c>
      <c r="P11" s="20" t="s">
        <v>71</v>
      </c>
    </row>
    <row r="12" spans="1:17" s="35" customFormat="1" ht="22.5" customHeight="1" x14ac:dyDescent="0.25">
      <c r="A12" s="131" t="s">
        <v>67</v>
      </c>
      <c r="B12" s="93">
        <v>852</v>
      </c>
      <c r="C12" s="93">
        <v>972</v>
      </c>
      <c r="D12" s="93">
        <f t="shared" ref="D12:D62" si="0">C12-B12</f>
        <v>120</v>
      </c>
      <c r="E12" s="94">
        <f t="shared" ref="E12:E62" si="1">IF(OR(B12=0,D12=0),"***",D12/B12*100)</f>
        <v>14.084507042253522</v>
      </c>
      <c r="F12" s="93">
        <v>31</v>
      </c>
      <c r="G12" s="93">
        <v>58</v>
      </c>
      <c r="H12" s="93">
        <f t="shared" ref="H12:H63" si="2">G12-F12</f>
        <v>27</v>
      </c>
      <c r="I12" s="94">
        <f t="shared" ref="I12:I63" si="3">IF(OR(F12=0,H12=0),"***",H12/F12*100)</f>
        <v>87.096774193548384</v>
      </c>
      <c r="J12" s="93">
        <v>31</v>
      </c>
      <c r="K12" s="93">
        <v>58</v>
      </c>
      <c r="L12" s="93">
        <f t="shared" ref="L12:L63" si="4">K12-J12</f>
        <v>27</v>
      </c>
      <c r="M12" s="94">
        <f t="shared" ref="M12:M63" si="5">IF(OR(J12=0,L12=0),"***",L12/J12*100)</f>
        <v>87.096774193548384</v>
      </c>
      <c r="N12" s="93">
        <v>20</v>
      </c>
      <c r="O12" s="93">
        <v>60</v>
      </c>
      <c r="P12" s="132">
        <f t="shared" ref="P12:P63" si="6">O12-N12</f>
        <v>40</v>
      </c>
      <c r="Q12" s="34"/>
    </row>
    <row r="13" spans="1:17" s="37" customFormat="1" ht="17.25" customHeight="1" x14ac:dyDescent="0.25">
      <c r="A13" s="133" t="s">
        <v>21</v>
      </c>
      <c r="B13" s="97">
        <v>11</v>
      </c>
      <c r="C13" s="97">
        <v>10</v>
      </c>
      <c r="D13" s="97">
        <f t="shared" si="0"/>
        <v>-1</v>
      </c>
      <c r="E13" s="98">
        <f t="shared" si="1"/>
        <v>-9.0909090909090917</v>
      </c>
      <c r="F13" s="97">
        <v>0</v>
      </c>
      <c r="G13" s="97">
        <v>0</v>
      </c>
      <c r="H13" s="97">
        <f t="shared" si="2"/>
        <v>0</v>
      </c>
      <c r="I13" s="98" t="str">
        <f t="shared" si="3"/>
        <v>***</v>
      </c>
      <c r="J13" s="97">
        <v>0</v>
      </c>
      <c r="K13" s="97">
        <v>0</v>
      </c>
      <c r="L13" s="97">
        <f t="shared" si="4"/>
        <v>0</v>
      </c>
      <c r="M13" s="98" t="str">
        <f t="shared" si="5"/>
        <v>***</v>
      </c>
      <c r="N13" s="97">
        <v>1</v>
      </c>
      <c r="O13" s="97">
        <v>0</v>
      </c>
      <c r="P13" s="134">
        <f t="shared" si="6"/>
        <v>-1</v>
      </c>
      <c r="Q13" s="99"/>
    </row>
    <row r="14" spans="1:17" s="37" customFormat="1" ht="18.75" customHeight="1" x14ac:dyDescent="0.25">
      <c r="A14" s="135" t="s">
        <v>22</v>
      </c>
      <c r="B14" s="95">
        <v>10</v>
      </c>
      <c r="C14" s="95">
        <v>15</v>
      </c>
      <c r="D14" s="95">
        <f t="shared" si="0"/>
        <v>5</v>
      </c>
      <c r="E14" s="96">
        <f t="shared" si="1"/>
        <v>50</v>
      </c>
      <c r="F14" s="95">
        <v>0</v>
      </c>
      <c r="G14" s="95">
        <v>0</v>
      </c>
      <c r="H14" s="95">
        <f t="shared" si="2"/>
        <v>0</v>
      </c>
      <c r="I14" s="96" t="str">
        <f t="shared" si="3"/>
        <v>***</v>
      </c>
      <c r="J14" s="95">
        <v>0</v>
      </c>
      <c r="K14" s="95">
        <v>0</v>
      </c>
      <c r="L14" s="95">
        <f t="shared" si="4"/>
        <v>0</v>
      </c>
      <c r="M14" s="96" t="str">
        <f t="shared" si="5"/>
        <v>***</v>
      </c>
      <c r="N14" s="95">
        <v>0</v>
      </c>
      <c r="O14" s="95">
        <v>0</v>
      </c>
      <c r="P14" s="136">
        <f t="shared" si="6"/>
        <v>0</v>
      </c>
      <c r="Q14" s="99"/>
    </row>
    <row r="15" spans="1:17" s="37" customFormat="1" ht="19.5" customHeight="1" x14ac:dyDescent="0.25">
      <c r="A15" s="133" t="s">
        <v>23</v>
      </c>
      <c r="B15" s="97">
        <v>9</v>
      </c>
      <c r="C15" s="97">
        <v>9</v>
      </c>
      <c r="D15" s="97">
        <f t="shared" si="0"/>
        <v>0</v>
      </c>
      <c r="E15" s="98" t="str">
        <f t="shared" si="1"/>
        <v>***</v>
      </c>
      <c r="F15" s="97">
        <v>0</v>
      </c>
      <c r="G15" s="97">
        <v>0</v>
      </c>
      <c r="H15" s="97">
        <f t="shared" si="2"/>
        <v>0</v>
      </c>
      <c r="I15" s="98" t="str">
        <f t="shared" si="3"/>
        <v>***</v>
      </c>
      <c r="J15" s="97">
        <v>0</v>
      </c>
      <c r="K15" s="97">
        <v>0</v>
      </c>
      <c r="L15" s="97">
        <f t="shared" si="4"/>
        <v>0</v>
      </c>
      <c r="M15" s="98" t="str">
        <f t="shared" si="5"/>
        <v>***</v>
      </c>
      <c r="N15" s="97">
        <v>0</v>
      </c>
      <c r="O15" s="97">
        <v>0</v>
      </c>
      <c r="P15" s="134">
        <f t="shared" si="6"/>
        <v>0</v>
      </c>
      <c r="Q15" s="99"/>
    </row>
    <row r="16" spans="1:17" s="37" customFormat="1" ht="15.75" customHeight="1" x14ac:dyDescent="0.25">
      <c r="A16" s="133" t="s">
        <v>24</v>
      </c>
      <c r="B16" s="97">
        <v>18</v>
      </c>
      <c r="C16" s="97">
        <v>15</v>
      </c>
      <c r="D16" s="97">
        <f t="shared" si="0"/>
        <v>-3</v>
      </c>
      <c r="E16" s="98">
        <f t="shared" si="1"/>
        <v>-16.666666666666664</v>
      </c>
      <c r="F16" s="97">
        <v>0</v>
      </c>
      <c r="G16" s="97">
        <v>0</v>
      </c>
      <c r="H16" s="97">
        <f t="shared" si="2"/>
        <v>0</v>
      </c>
      <c r="I16" s="98" t="str">
        <f t="shared" si="3"/>
        <v>***</v>
      </c>
      <c r="J16" s="97">
        <v>0</v>
      </c>
      <c r="K16" s="97">
        <v>0</v>
      </c>
      <c r="L16" s="97">
        <f t="shared" si="4"/>
        <v>0</v>
      </c>
      <c r="M16" s="98" t="str">
        <f t="shared" si="5"/>
        <v>***</v>
      </c>
      <c r="N16" s="97">
        <v>0</v>
      </c>
      <c r="O16" s="97">
        <v>0</v>
      </c>
      <c r="P16" s="134">
        <f t="shared" si="6"/>
        <v>0</v>
      </c>
      <c r="Q16" s="99"/>
    </row>
    <row r="17" spans="1:17" s="37" customFormat="1" ht="17.25" customHeight="1" x14ac:dyDescent="0.25">
      <c r="A17" s="135" t="s">
        <v>25</v>
      </c>
      <c r="B17" s="95">
        <v>3</v>
      </c>
      <c r="C17" s="95">
        <v>3</v>
      </c>
      <c r="D17" s="95">
        <f t="shared" si="0"/>
        <v>0</v>
      </c>
      <c r="E17" s="96" t="str">
        <f t="shared" si="1"/>
        <v>***</v>
      </c>
      <c r="F17" s="95">
        <v>0</v>
      </c>
      <c r="G17" s="95">
        <v>0</v>
      </c>
      <c r="H17" s="95">
        <f t="shared" si="2"/>
        <v>0</v>
      </c>
      <c r="I17" s="96" t="str">
        <f t="shared" si="3"/>
        <v>***</v>
      </c>
      <c r="J17" s="95">
        <v>0</v>
      </c>
      <c r="K17" s="95">
        <v>0</v>
      </c>
      <c r="L17" s="95">
        <f t="shared" si="4"/>
        <v>0</v>
      </c>
      <c r="M17" s="96" t="str">
        <f t="shared" si="5"/>
        <v>***</v>
      </c>
      <c r="N17" s="95">
        <v>0</v>
      </c>
      <c r="O17" s="95">
        <v>0</v>
      </c>
      <c r="P17" s="136">
        <f t="shared" si="6"/>
        <v>0</v>
      </c>
      <c r="Q17" s="99"/>
    </row>
    <row r="18" spans="1:17" s="37" customFormat="1" ht="18" customHeight="1" x14ac:dyDescent="0.25">
      <c r="A18" s="133" t="s">
        <v>26</v>
      </c>
      <c r="B18" s="97">
        <v>5</v>
      </c>
      <c r="C18" s="97">
        <v>0</v>
      </c>
      <c r="D18" s="97">
        <f t="shared" si="0"/>
        <v>-5</v>
      </c>
      <c r="E18" s="98">
        <f t="shared" si="1"/>
        <v>-100</v>
      </c>
      <c r="F18" s="97">
        <v>0</v>
      </c>
      <c r="G18" s="97">
        <v>0</v>
      </c>
      <c r="H18" s="97">
        <f t="shared" si="2"/>
        <v>0</v>
      </c>
      <c r="I18" s="98" t="str">
        <f t="shared" si="3"/>
        <v>***</v>
      </c>
      <c r="J18" s="97">
        <v>0</v>
      </c>
      <c r="K18" s="97">
        <v>0</v>
      </c>
      <c r="L18" s="97">
        <f t="shared" si="4"/>
        <v>0</v>
      </c>
      <c r="M18" s="98" t="str">
        <f t="shared" si="5"/>
        <v>***</v>
      </c>
      <c r="N18" s="97">
        <v>0</v>
      </c>
      <c r="O18" s="97">
        <v>0</v>
      </c>
      <c r="P18" s="134">
        <f t="shared" si="6"/>
        <v>0</v>
      </c>
      <c r="Q18" s="99"/>
    </row>
    <row r="19" spans="1:17" s="37" customFormat="1" ht="17.25" customHeight="1" x14ac:dyDescent="0.25">
      <c r="A19" s="133" t="s">
        <v>27</v>
      </c>
      <c r="B19" s="97">
        <v>9</v>
      </c>
      <c r="C19" s="97">
        <v>6</v>
      </c>
      <c r="D19" s="97">
        <f t="shared" si="0"/>
        <v>-3</v>
      </c>
      <c r="E19" s="98">
        <f t="shared" si="1"/>
        <v>-33.333333333333329</v>
      </c>
      <c r="F19" s="97">
        <v>0</v>
      </c>
      <c r="G19" s="97">
        <v>1</v>
      </c>
      <c r="H19" s="97">
        <f t="shared" si="2"/>
        <v>1</v>
      </c>
      <c r="I19" s="98" t="str">
        <f t="shared" si="3"/>
        <v>***</v>
      </c>
      <c r="J19" s="97">
        <v>0</v>
      </c>
      <c r="K19" s="97">
        <v>1</v>
      </c>
      <c r="L19" s="97">
        <f t="shared" si="4"/>
        <v>1</v>
      </c>
      <c r="M19" s="98" t="str">
        <f t="shared" si="5"/>
        <v>***</v>
      </c>
      <c r="N19" s="97">
        <v>0</v>
      </c>
      <c r="O19" s="97">
        <v>0</v>
      </c>
      <c r="P19" s="134">
        <f t="shared" si="6"/>
        <v>0</v>
      </c>
      <c r="Q19" s="99"/>
    </row>
    <row r="20" spans="1:17" s="37" customFormat="1" ht="18.75" customHeight="1" x14ac:dyDescent="0.25">
      <c r="A20" s="135" t="s">
        <v>28</v>
      </c>
      <c r="B20" s="95">
        <v>19</v>
      </c>
      <c r="C20" s="95">
        <v>9</v>
      </c>
      <c r="D20" s="95">
        <f t="shared" si="0"/>
        <v>-10</v>
      </c>
      <c r="E20" s="96">
        <f t="shared" si="1"/>
        <v>-52.631578947368418</v>
      </c>
      <c r="F20" s="95">
        <v>0</v>
      </c>
      <c r="G20" s="95">
        <v>0</v>
      </c>
      <c r="H20" s="95">
        <f t="shared" si="2"/>
        <v>0</v>
      </c>
      <c r="I20" s="96" t="str">
        <f t="shared" si="3"/>
        <v>***</v>
      </c>
      <c r="J20" s="95">
        <v>0</v>
      </c>
      <c r="K20" s="95">
        <v>0</v>
      </c>
      <c r="L20" s="95">
        <f t="shared" si="4"/>
        <v>0</v>
      </c>
      <c r="M20" s="96" t="str">
        <f t="shared" si="5"/>
        <v>***</v>
      </c>
      <c r="N20" s="95">
        <v>0</v>
      </c>
      <c r="O20" s="95">
        <v>0</v>
      </c>
      <c r="P20" s="136">
        <f t="shared" si="6"/>
        <v>0</v>
      </c>
      <c r="Q20" s="99"/>
    </row>
    <row r="21" spans="1:17" s="37" customFormat="1" ht="16.5" customHeight="1" x14ac:dyDescent="0.25">
      <c r="A21" s="133" t="s">
        <v>29</v>
      </c>
      <c r="B21" s="97">
        <v>24</v>
      </c>
      <c r="C21" s="97">
        <v>24</v>
      </c>
      <c r="D21" s="97">
        <f t="shared" si="0"/>
        <v>0</v>
      </c>
      <c r="E21" s="98" t="str">
        <f t="shared" si="1"/>
        <v>***</v>
      </c>
      <c r="F21" s="97">
        <v>0</v>
      </c>
      <c r="G21" s="97">
        <v>0</v>
      </c>
      <c r="H21" s="97">
        <f t="shared" si="2"/>
        <v>0</v>
      </c>
      <c r="I21" s="98" t="str">
        <f t="shared" si="3"/>
        <v>***</v>
      </c>
      <c r="J21" s="97">
        <v>0</v>
      </c>
      <c r="K21" s="97">
        <v>0</v>
      </c>
      <c r="L21" s="97">
        <f t="shared" si="4"/>
        <v>0</v>
      </c>
      <c r="M21" s="98" t="str">
        <f t="shared" si="5"/>
        <v>***</v>
      </c>
      <c r="N21" s="97">
        <v>0</v>
      </c>
      <c r="O21" s="97">
        <v>0</v>
      </c>
      <c r="P21" s="134">
        <f t="shared" si="6"/>
        <v>0</v>
      </c>
      <c r="Q21" s="99"/>
    </row>
    <row r="22" spans="1:17" s="37" customFormat="1" ht="18" customHeight="1" x14ac:dyDescent="0.25">
      <c r="A22" s="133" t="s">
        <v>74</v>
      </c>
      <c r="B22" s="97">
        <v>21</v>
      </c>
      <c r="C22" s="97">
        <v>24</v>
      </c>
      <c r="D22" s="97">
        <f t="shared" si="0"/>
        <v>3</v>
      </c>
      <c r="E22" s="98">
        <f t="shared" si="1"/>
        <v>14.285714285714285</v>
      </c>
      <c r="F22" s="97">
        <v>1</v>
      </c>
      <c r="G22" s="97">
        <v>2</v>
      </c>
      <c r="H22" s="97">
        <f t="shared" si="2"/>
        <v>1</v>
      </c>
      <c r="I22" s="98">
        <f t="shared" si="3"/>
        <v>100</v>
      </c>
      <c r="J22" s="97">
        <v>1</v>
      </c>
      <c r="K22" s="97">
        <v>2</v>
      </c>
      <c r="L22" s="97">
        <f t="shared" si="4"/>
        <v>1</v>
      </c>
      <c r="M22" s="98">
        <f t="shared" si="5"/>
        <v>100</v>
      </c>
      <c r="N22" s="97">
        <v>1</v>
      </c>
      <c r="O22" s="97">
        <v>2</v>
      </c>
      <c r="P22" s="134">
        <f t="shared" si="6"/>
        <v>1</v>
      </c>
      <c r="Q22" s="99"/>
    </row>
    <row r="23" spans="1:17" s="35" customFormat="1" ht="18.75" customHeight="1" x14ac:dyDescent="0.25">
      <c r="A23" s="137" t="s">
        <v>77</v>
      </c>
      <c r="B23" s="101">
        <v>129</v>
      </c>
      <c r="C23" s="101">
        <v>115</v>
      </c>
      <c r="D23" s="101">
        <f t="shared" si="0"/>
        <v>-14</v>
      </c>
      <c r="E23" s="102">
        <f t="shared" si="1"/>
        <v>-10.852713178294573</v>
      </c>
      <c r="F23" s="101">
        <v>1</v>
      </c>
      <c r="G23" s="101">
        <v>3</v>
      </c>
      <c r="H23" s="101">
        <f t="shared" si="2"/>
        <v>2</v>
      </c>
      <c r="I23" s="102">
        <f t="shared" si="3"/>
        <v>200</v>
      </c>
      <c r="J23" s="101">
        <v>1</v>
      </c>
      <c r="K23" s="101">
        <v>3</v>
      </c>
      <c r="L23" s="101">
        <f t="shared" si="4"/>
        <v>2</v>
      </c>
      <c r="M23" s="102">
        <f t="shared" si="5"/>
        <v>200</v>
      </c>
      <c r="N23" s="101">
        <v>2</v>
      </c>
      <c r="O23" s="101">
        <v>2</v>
      </c>
      <c r="P23" s="138">
        <f t="shared" si="6"/>
        <v>0</v>
      </c>
      <c r="Q23" s="103"/>
    </row>
    <row r="24" spans="1:17" s="37" customFormat="1" ht="19.5" customHeight="1" x14ac:dyDescent="0.25">
      <c r="A24" s="133" t="s">
        <v>30</v>
      </c>
      <c r="B24" s="97">
        <v>12</v>
      </c>
      <c r="C24" s="97">
        <v>41</v>
      </c>
      <c r="D24" s="97">
        <f t="shared" si="0"/>
        <v>29</v>
      </c>
      <c r="E24" s="98">
        <f t="shared" si="1"/>
        <v>241.66666666666666</v>
      </c>
      <c r="F24" s="97">
        <v>0</v>
      </c>
      <c r="G24" s="97">
        <v>0</v>
      </c>
      <c r="H24" s="97">
        <f t="shared" si="2"/>
        <v>0</v>
      </c>
      <c r="I24" s="98" t="str">
        <f t="shared" si="3"/>
        <v>***</v>
      </c>
      <c r="J24" s="97">
        <v>0</v>
      </c>
      <c r="K24" s="97">
        <v>0</v>
      </c>
      <c r="L24" s="97">
        <f t="shared" si="4"/>
        <v>0</v>
      </c>
      <c r="M24" s="98" t="str">
        <f t="shared" si="5"/>
        <v>***</v>
      </c>
      <c r="N24" s="97">
        <v>0</v>
      </c>
      <c r="O24" s="97">
        <v>0</v>
      </c>
      <c r="P24" s="134">
        <f t="shared" si="6"/>
        <v>0</v>
      </c>
      <c r="Q24" s="99"/>
    </row>
    <row r="25" spans="1:17" s="37" customFormat="1" ht="19.5" customHeight="1" x14ac:dyDescent="0.25">
      <c r="A25" s="133" t="s">
        <v>31</v>
      </c>
      <c r="B25" s="97">
        <v>30</v>
      </c>
      <c r="C25" s="97">
        <v>41</v>
      </c>
      <c r="D25" s="97">
        <f t="shared" si="0"/>
        <v>11</v>
      </c>
      <c r="E25" s="98">
        <f t="shared" si="1"/>
        <v>36.666666666666664</v>
      </c>
      <c r="F25" s="97">
        <v>0</v>
      </c>
      <c r="G25" s="97">
        <v>0</v>
      </c>
      <c r="H25" s="97">
        <f t="shared" si="2"/>
        <v>0</v>
      </c>
      <c r="I25" s="98" t="str">
        <f t="shared" si="3"/>
        <v>***</v>
      </c>
      <c r="J25" s="97">
        <v>0</v>
      </c>
      <c r="K25" s="97">
        <v>0</v>
      </c>
      <c r="L25" s="97">
        <f t="shared" si="4"/>
        <v>0</v>
      </c>
      <c r="M25" s="98" t="str">
        <f t="shared" si="5"/>
        <v>***</v>
      </c>
      <c r="N25" s="97">
        <v>0</v>
      </c>
      <c r="O25" s="97">
        <v>0</v>
      </c>
      <c r="P25" s="134">
        <f t="shared" si="6"/>
        <v>0</v>
      </c>
      <c r="Q25" s="99"/>
    </row>
    <row r="26" spans="1:17" s="37" customFormat="1" ht="16.5" customHeight="1" x14ac:dyDescent="0.25">
      <c r="A26" s="135" t="s">
        <v>32</v>
      </c>
      <c r="B26" s="95">
        <v>20</v>
      </c>
      <c r="C26" s="95">
        <v>18</v>
      </c>
      <c r="D26" s="95">
        <f t="shared" si="0"/>
        <v>-2</v>
      </c>
      <c r="E26" s="96">
        <f t="shared" si="1"/>
        <v>-10</v>
      </c>
      <c r="F26" s="95">
        <v>0</v>
      </c>
      <c r="G26" s="95">
        <v>0</v>
      </c>
      <c r="H26" s="95">
        <f t="shared" si="2"/>
        <v>0</v>
      </c>
      <c r="I26" s="96" t="str">
        <f t="shared" si="3"/>
        <v>***</v>
      </c>
      <c r="J26" s="95">
        <v>0</v>
      </c>
      <c r="K26" s="95">
        <v>0</v>
      </c>
      <c r="L26" s="95">
        <f t="shared" si="4"/>
        <v>0</v>
      </c>
      <c r="M26" s="96" t="str">
        <f t="shared" si="5"/>
        <v>***</v>
      </c>
      <c r="N26" s="95">
        <v>0</v>
      </c>
      <c r="O26" s="95">
        <v>0</v>
      </c>
      <c r="P26" s="136">
        <f t="shared" si="6"/>
        <v>0</v>
      </c>
      <c r="Q26" s="99"/>
    </row>
    <row r="27" spans="1:17" s="37" customFormat="1" ht="17.25" customHeight="1" x14ac:dyDescent="0.25">
      <c r="A27" s="133" t="s">
        <v>75</v>
      </c>
      <c r="B27" s="97">
        <v>5</v>
      </c>
      <c r="C27" s="97">
        <v>16</v>
      </c>
      <c r="D27" s="97">
        <f t="shared" si="0"/>
        <v>11</v>
      </c>
      <c r="E27" s="98">
        <f t="shared" si="1"/>
        <v>220.00000000000003</v>
      </c>
      <c r="F27" s="97">
        <v>2</v>
      </c>
      <c r="G27" s="97">
        <v>1</v>
      </c>
      <c r="H27" s="97">
        <f t="shared" si="2"/>
        <v>-1</v>
      </c>
      <c r="I27" s="98">
        <f t="shared" si="3"/>
        <v>-50</v>
      </c>
      <c r="J27" s="97">
        <v>2</v>
      </c>
      <c r="K27" s="97">
        <v>1</v>
      </c>
      <c r="L27" s="97">
        <f t="shared" si="4"/>
        <v>-1</v>
      </c>
      <c r="M27" s="98">
        <f t="shared" si="5"/>
        <v>-50</v>
      </c>
      <c r="N27" s="97">
        <v>2</v>
      </c>
      <c r="O27" s="97">
        <v>0</v>
      </c>
      <c r="P27" s="134">
        <f t="shared" si="6"/>
        <v>-2</v>
      </c>
      <c r="Q27" s="99"/>
    </row>
    <row r="28" spans="1:17" s="35" customFormat="1" ht="18" customHeight="1" x14ac:dyDescent="0.25">
      <c r="A28" s="131" t="s">
        <v>78</v>
      </c>
      <c r="B28" s="93">
        <v>67</v>
      </c>
      <c r="C28" s="93">
        <v>116</v>
      </c>
      <c r="D28" s="93">
        <f t="shared" si="0"/>
        <v>49</v>
      </c>
      <c r="E28" s="94">
        <f t="shared" si="1"/>
        <v>73.134328358208961</v>
      </c>
      <c r="F28" s="93">
        <v>2</v>
      </c>
      <c r="G28" s="93">
        <v>1</v>
      </c>
      <c r="H28" s="93">
        <f t="shared" si="2"/>
        <v>-1</v>
      </c>
      <c r="I28" s="94">
        <f t="shared" si="3"/>
        <v>-50</v>
      </c>
      <c r="J28" s="93">
        <v>2</v>
      </c>
      <c r="K28" s="93">
        <v>1</v>
      </c>
      <c r="L28" s="93">
        <f t="shared" si="4"/>
        <v>-1</v>
      </c>
      <c r="M28" s="94">
        <f t="shared" si="5"/>
        <v>-50</v>
      </c>
      <c r="N28" s="93">
        <v>2</v>
      </c>
      <c r="O28" s="93">
        <v>0</v>
      </c>
      <c r="P28" s="132">
        <f t="shared" si="6"/>
        <v>-2</v>
      </c>
      <c r="Q28" s="34"/>
    </row>
    <row r="29" spans="1:17" s="37" customFormat="1" ht="17.25" customHeight="1" x14ac:dyDescent="0.25">
      <c r="A29" s="135" t="s">
        <v>33</v>
      </c>
      <c r="B29" s="95">
        <v>6</v>
      </c>
      <c r="C29" s="95">
        <v>5</v>
      </c>
      <c r="D29" s="95">
        <f t="shared" si="0"/>
        <v>-1</v>
      </c>
      <c r="E29" s="96">
        <f t="shared" si="1"/>
        <v>-16.666666666666664</v>
      </c>
      <c r="F29" s="95">
        <v>2</v>
      </c>
      <c r="G29" s="95">
        <v>1</v>
      </c>
      <c r="H29" s="95">
        <f t="shared" si="2"/>
        <v>-1</v>
      </c>
      <c r="I29" s="96">
        <f t="shared" si="3"/>
        <v>-50</v>
      </c>
      <c r="J29" s="95">
        <v>2</v>
      </c>
      <c r="K29" s="95">
        <v>1</v>
      </c>
      <c r="L29" s="95">
        <f t="shared" si="4"/>
        <v>-1</v>
      </c>
      <c r="M29" s="96">
        <f t="shared" si="5"/>
        <v>-50</v>
      </c>
      <c r="N29" s="95">
        <v>2</v>
      </c>
      <c r="O29" s="95">
        <v>0</v>
      </c>
      <c r="P29" s="136">
        <f t="shared" si="6"/>
        <v>-2</v>
      </c>
      <c r="Q29" s="99"/>
    </row>
    <row r="30" spans="1:17" s="37" customFormat="1" ht="20.25" customHeight="1" x14ac:dyDescent="0.25">
      <c r="A30" s="133" t="s">
        <v>34</v>
      </c>
      <c r="B30" s="97">
        <v>20</v>
      </c>
      <c r="C30" s="97">
        <v>10</v>
      </c>
      <c r="D30" s="97">
        <f t="shared" si="0"/>
        <v>-10</v>
      </c>
      <c r="E30" s="98">
        <f t="shared" si="1"/>
        <v>-50</v>
      </c>
      <c r="F30" s="97">
        <v>3</v>
      </c>
      <c r="G30" s="97">
        <v>3</v>
      </c>
      <c r="H30" s="97">
        <f t="shared" si="2"/>
        <v>0</v>
      </c>
      <c r="I30" s="98" t="str">
        <f t="shared" si="3"/>
        <v>***</v>
      </c>
      <c r="J30" s="97">
        <v>3</v>
      </c>
      <c r="K30" s="97">
        <v>3</v>
      </c>
      <c r="L30" s="97">
        <f t="shared" si="4"/>
        <v>0</v>
      </c>
      <c r="M30" s="98" t="str">
        <f t="shared" si="5"/>
        <v>***</v>
      </c>
      <c r="N30" s="97">
        <v>0</v>
      </c>
      <c r="O30" s="97">
        <v>2</v>
      </c>
      <c r="P30" s="134">
        <f t="shared" si="6"/>
        <v>2</v>
      </c>
      <c r="Q30" s="99"/>
    </row>
    <row r="31" spans="1:17" s="37" customFormat="1" ht="20.25" customHeight="1" x14ac:dyDescent="0.25">
      <c r="A31" s="133" t="s">
        <v>35</v>
      </c>
      <c r="B31" s="97">
        <v>6</v>
      </c>
      <c r="C31" s="97">
        <v>1</v>
      </c>
      <c r="D31" s="97">
        <f t="shared" si="0"/>
        <v>-5</v>
      </c>
      <c r="E31" s="98">
        <f t="shared" si="1"/>
        <v>-83.333333333333343</v>
      </c>
      <c r="F31" s="97">
        <v>0</v>
      </c>
      <c r="G31" s="97">
        <v>1</v>
      </c>
      <c r="H31" s="97">
        <f t="shared" si="2"/>
        <v>1</v>
      </c>
      <c r="I31" s="98" t="str">
        <f t="shared" si="3"/>
        <v>***</v>
      </c>
      <c r="J31" s="97">
        <v>0</v>
      </c>
      <c r="K31" s="97">
        <v>1</v>
      </c>
      <c r="L31" s="97">
        <f t="shared" si="4"/>
        <v>1</v>
      </c>
      <c r="M31" s="98" t="str">
        <f t="shared" si="5"/>
        <v>***</v>
      </c>
      <c r="N31" s="97">
        <v>0</v>
      </c>
      <c r="O31" s="97">
        <v>0</v>
      </c>
      <c r="P31" s="134">
        <f t="shared" si="6"/>
        <v>0</v>
      </c>
      <c r="Q31" s="99"/>
    </row>
    <row r="32" spans="1:17" s="37" customFormat="1" ht="23.1" customHeight="1" x14ac:dyDescent="0.25">
      <c r="A32" s="135" t="s">
        <v>36</v>
      </c>
      <c r="B32" s="95">
        <v>6</v>
      </c>
      <c r="C32" s="95">
        <v>26</v>
      </c>
      <c r="D32" s="95">
        <f t="shared" si="0"/>
        <v>20</v>
      </c>
      <c r="E32" s="96">
        <f t="shared" si="1"/>
        <v>333.33333333333337</v>
      </c>
      <c r="F32" s="95">
        <v>0</v>
      </c>
      <c r="G32" s="95">
        <v>2</v>
      </c>
      <c r="H32" s="95">
        <f t="shared" si="2"/>
        <v>2</v>
      </c>
      <c r="I32" s="96" t="str">
        <f t="shared" si="3"/>
        <v>***</v>
      </c>
      <c r="J32" s="95">
        <v>0</v>
      </c>
      <c r="K32" s="95">
        <v>2</v>
      </c>
      <c r="L32" s="95">
        <f t="shared" si="4"/>
        <v>2</v>
      </c>
      <c r="M32" s="96" t="str">
        <f t="shared" si="5"/>
        <v>***</v>
      </c>
      <c r="N32" s="95">
        <v>0</v>
      </c>
      <c r="O32" s="95">
        <v>2</v>
      </c>
      <c r="P32" s="136">
        <f t="shared" si="6"/>
        <v>2</v>
      </c>
      <c r="Q32" s="99"/>
    </row>
    <row r="33" spans="1:17" s="37" customFormat="1" ht="23.1" customHeight="1" x14ac:dyDescent="0.25">
      <c r="A33" s="133" t="s">
        <v>37</v>
      </c>
      <c r="B33" s="97">
        <v>7</v>
      </c>
      <c r="C33" s="97">
        <v>5</v>
      </c>
      <c r="D33" s="97">
        <f t="shared" si="0"/>
        <v>-2</v>
      </c>
      <c r="E33" s="98">
        <f t="shared" si="1"/>
        <v>-28.571428571428569</v>
      </c>
      <c r="F33" s="97">
        <v>0</v>
      </c>
      <c r="G33" s="97">
        <v>1</v>
      </c>
      <c r="H33" s="97">
        <f t="shared" si="2"/>
        <v>1</v>
      </c>
      <c r="I33" s="98" t="str">
        <f t="shared" si="3"/>
        <v>***</v>
      </c>
      <c r="J33" s="97">
        <v>0</v>
      </c>
      <c r="K33" s="97">
        <v>1</v>
      </c>
      <c r="L33" s="97">
        <f t="shared" si="4"/>
        <v>1</v>
      </c>
      <c r="M33" s="98" t="str">
        <f t="shared" si="5"/>
        <v>***</v>
      </c>
      <c r="N33" s="97">
        <v>0</v>
      </c>
      <c r="O33" s="97">
        <v>1</v>
      </c>
      <c r="P33" s="134">
        <f t="shared" si="6"/>
        <v>1</v>
      </c>
      <c r="Q33" s="99"/>
    </row>
    <row r="34" spans="1:17" s="37" customFormat="1" ht="23.1" customHeight="1" x14ac:dyDescent="0.25">
      <c r="A34" s="133" t="s">
        <v>38</v>
      </c>
      <c r="B34" s="97">
        <v>4</v>
      </c>
      <c r="C34" s="97">
        <v>1</v>
      </c>
      <c r="D34" s="97">
        <f t="shared" si="0"/>
        <v>-3</v>
      </c>
      <c r="E34" s="98">
        <f t="shared" si="1"/>
        <v>-75</v>
      </c>
      <c r="F34" s="97">
        <v>0</v>
      </c>
      <c r="G34" s="97">
        <v>1</v>
      </c>
      <c r="H34" s="97">
        <f t="shared" si="2"/>
        <v>1</v>
      </c>
      <c r="I34" s="98" t="str">
        <f t="shared" si="3"/>
        <v>***</v>
      </c>
      <c r="J34" s="97">
        <v>0</v>
      </c>
      <c r="K34" s="97">
        <v>1</v>
      </c>
      <c r="L34" s="97">
        <f t="shared" si="4"/>
        <v>1</v>
      </c>
      <c r="M34" s="98" t="str">
        <f t="shared" si="5"/>
        <v>***</v>
      </c>
      <c r="N34" s="97">
        <v>0</v>
      </c>
      <c r="O34" s="97">
        <v>4</v>
      </c>
      <c r="P34" s="134">
        <f t="shared" si="6"/>
        <v>4</v>
      </c>
      <c r="Q34" s="99"/>
    </row>
    <row r="35" spans="1:17" s="35" customFormat="1" ht="21" customHeight="1" x14ac:dyDescent="0.25">
      <c r="A35" s="137" t="s">
        <v>79</v>
      </c>
      <c r="B35" s="101">
        <v>49</v>
      </c>
      <c r="C35" s="101">
        <v>48</v>
      </c>
      <c r="D35" s="101">
        <f t="shared" si="0"/>
        <v>-1</v>
      </c>
      <c r="E35" s="102">
        <f t="shared" si="1"/>
        <v>-2.0408163265306123</v>
      </c>
      <c r="F35" s="101">
        <v>5</v>
      </c>
      <c r="G35" s="101">
        <v>9</v>
      </c>
      <c r="H35" s="101">
        <f t="shared" si="2"/>
        <v>4</v>
      </c>
      <c r="I35" s="102">
        <f t="shared" si="3"/>
        <v>80</v>
      </c>
      <c r="J35" s="101">
        <v>5</v>
      </c>
      <c r="K35" s="101">
        <v>9</v>
      </c>
      <c r="L35" s="101">
        <f t="shared" si="4"/>
        <v>4</v>
      </c>
      <c r="M35" s="102">
        <f t="shared" si="5"/>
        <v>80</v>
      </c>
      <c r="N35" s="101">
        <v>2</v>
      </c>
      <c r="O35" s="101">
        <v>9</v>
      </c>
      <c r="P35" s="138">
        <f t="shared" si="6"/>
        <v>7</v>
      </c>
      <c r="Q35" s="103"/>
    </row>
    <row r="36" spans="1:17" s="37" customFormat="1" ht="19.5" customHeight="1" x14ac:dyDescent="0.25">
      <c r="A36" s="133" t="s">
        <v>39</v>
      </c>
      <c r="B36" s="97">
        <v>37</v>
      </c>
      <c r="C36" s="97">
        <v>10</v>
      </c>
      <c r="D36" s="97">
        <f t="shared" si="0"/>
        <v>-27</v>
      </c>
      <c r="E36" s="98">
        <f t="shared" si="1"/>
        <v>-72.972972972972968</v>
      </c>
      <c r="F36" s="97">
        <v>0</v>
      </c>
      <c r="G36" s="97">
        <v>0</v>
      </c>
      <c r="H36" s="97">
        <f t="shared" si="2"/>
        <v>0</v>
      </c>
      <c r="I36" s="98" t="str">
        <f t="shared" si="3"/>
        <v>***</v>
      </c>
      <c r="J36" s="97">
        <v>0</v>
      </c>
      <c r="K36" s="97">
        <v>0</v>
      </c>
      <c r="L36" s="97">
        <f t="shared" si="4"/>
        <v>0</v>
      </c>
      <c r="M36" s="98" t="str">
        <f t="shared" si="5"/>
        <v>***</v>
      </c>
      <c r="N36" s="97">
        <v>0</v>
      </c>
      <c r="O36" s="97">
        <v>0</v>
      </c>
      <c r="P36" s="134">
        <f t="shared" si="6"/>
        <v>0</v>
      </c>
      <c r="Q36" s="99"/>
    </row>
    <row r="37" spans="1:17" s="37" customFormat="1" ht="19.5" customHeight="1" x14ac:dyDescent="0.25">
      <c r="A37" s="133" t="s">
        <v>40</v>
      </c>
      <c r="B37" s="97">
        <v>6</v>
      </c>
      <c r="C37" s="97">
        <v>21</v>
      </c>
      <c r="D37" s="97">
        <f t="shared" si="0"/>
        <v>15</v>
      </c>
      <c r="E37" s="98">
        <f t="shared" si="1"/>
        <v>250</v>
      </c>
      <c r="F37" s="97">
        <v>0</v>
      </c>
      <c r="G37" s="97">
        <v>1</v>
      </c>
      <c r="H37" s="97">
        <f t="shared" si="2"/>
        <v>1</v>
      </c>
      <c r="I37" s="98" t="str">
        <f t="shared" si="3"/>
        <v>***</v>
      </c>
      <c r="J37" s="97">
        <v>0</v>
      </c>
      <c r="K37" s="97">
        <v>1</v>
      </c>
      <c r="L37" s="97">
        <f t="shared" si="4"/>
        <v>1</v>
      </c>
      <c r="M37" s="98" t="str">
        <f t="shared" si="5"/>
        <v>***</v>
      </c>
      <c r="N37" s="97">
        <v>0</v>
      </c>
      <c r="O37" s="97">
        <v>1</v>
      </c>
      <c r="P37" s="134">
        <f t="shared" si="6"/>
        <v>1</v>
      </c>
      <c r="Q37" s="99"/>
    </row>
    <row r="38" spans="1:17" s="37" customFormat="1" ht="23.1" customHeight="1" x14ac:dyDescent="0.25">
      <c r="A38" s="135" t="s">
        <v>41</v>
      </c>
      <c r="B38" s="95">
        <v>12</v>
      </c>
      <c r="C38" s="95">
        <v>0</v>
      </c>
      <c r="D38" s="95">
        <f t="shared" si="0"/>
        <v>-12</v>
      </c>
      <c r="E38" s="96">
        <f t="shared" si="1"/>
        <v>-100</v>
      </c>
      <c r="F38" s="95">
        <v>0</v>
      </c>
      <c r="G38" s="95">
        <v>0</v>
      </c>
      <c r="H38" s="95">
        <f t="shared" si="2"/>
        <v>0</v>
      </c>
      <c r="I38" s="96" t="str">
        <f t="shared" si="3"/>
        <v>***</v>
      </c>
      <c r="J38" s="95">
        <v>0</v>
      </c>
      <c r="K38" s="95">
        <v>0</v>
      </c>
      <c r="L38" s="95">
        <f t="shared" si="4"/>
        <v>0</v>
      </c>
      <c r="M38" s="96" t="str">
        <f t="shared" si="5"/>
        <v>***</v>
      </c>
      <c r="N38" s="95">
        <v>0</v>
      </c>
      <c r="O38" s="95">
        <v>0</v>
      </c>
      <c r="P38" s="136">
        <f t="shared" si="6"/>
        <v>0</v>
      </c>
      <c r="Q38" s="99"/>
    </row>
    <row r="39" spans="1:17" s="37" customFormat="1" ht="23.1" customHeight="1" x14ac:dyDescent="0.25">
      <c r="A39" s="133" t="s">
        <v>42</v>
      </c>
      <c r="B39" s="97">
        <v>11</v>
      </c>
      <c r="C39" s="97">
        <v>0</v>
      </c>
      <c r="D39" s="97">
        <f t="shared" si="0"/>
        <v>-11</v>
      </c>
      <c r="E39" s="98">
        <f t="shared" si="1"/>
        <v>-100</v>
      </c>
      <c r="F39" s="97">
        <v>0</v>
      </c>
      <c r="G39" s="97">
        <v>0</v>
      </c>
      <c r="H39" s="97">
        <f t="shared" si="2"/>
        <v>0</v>
      </c>
      <c r="I39" s="98" t="str">
        <f t="shared" si="3"/>
        <v>***</v>
      </c>
      <c r="J39" s="97">
        <v>0</v>
      </c>
      <c r="K39" s="97">
        <v>0</v>
      </c>
      <c r="L39" s="97">
        <f t="shared" si="4"/>
        <v>0</v>
      </c>
      <c r="M39" s="98" t="str">
        <f t="shared" si="5"/>
        <v>***</v>
      </c>
      <c r="N39" s="97">
        <v>0</v>
      </c>
      <c r="O39" s="97">
        <v>0</v>
      </c>
      <c r="P39" s="134">
        <f t="shared" si="6"/>
        <v>0</v>
      </c>
      <c r="Q39" s="99"/>
    </row>
    <row r="40" spans="1:17" s="37" customFormat="1" ht="23.1" customHeight="1" x14ac:dyDescent="0.25">
      <c r="A40" s="133" t="s">
        <v>43</v>
      </c>
      <c r="B40" s="97">
        <v>16</v>
      </c>
      <c r="C40" s="97">
        <v>32</v>
      </c>
      <c r="D40" s="97">
        <f t="shared" si="0"/>
        <v>16</v>
      </c>
      <c r="E40" s="98">
        <f t="shared" si="1"/>
        <v>100</v>
      </c>
      <c r="F40" s="97">
        <v>0</v>
      </c>
      <c r="G40" s="97">
        <v>0</v>
      </c>
      <c r="H40" s="97">
        <f t="shared" si="2"/>
        <v>0</v>
      </c>
      <c r="I40" s="98" t="str">
        <f t="shared" si="3"/>
        <v>***</v>
      </c>
      <c r="J40" s="97">
        <v>0</v>
      </c>
      <c r="K40" s="97">
        <v>0</v>
      </c>
      <c r="L40" s="97">
        <f t="shared" si="4"/>
        <v>0</v>
      </c>
      <c r="M40" s="98" t="str">
        <f t="shared" si="5"/>
        <v>***</v>
      </c>
      <c r="N40" s="97">
        <v>0</v>
      </c>
      <c r="O40" s="97">
        <v>0</v>
      </c>
      <c r="P40" s="134">
        <f t="shared" si="6"/>
        <v>0</v>
      </c>
      <c r="Q40" s="99"/>
    </row>
    <row r="41" spans="1:17" s="37" customFormat="1" ht="23.1" customHeight="1" x14ac:dyDescent="0.25">
      <c r="A41" s="135" t="s">
        <v>44</v>
      </c>
      <c r="B41" s="95">
        <v>8</v>
      </c>
      <c r="C41" s="95">
        <v>2</v>
      </c>
      <c r="D41" s="95">
        <f t="shared" si="0"/>
        <v>-6</v>
      </c>
      <c r="E41" s="96">
        <f t="shared" si="1"/>
        <v>-75</v>
      </c>
      <c r="F41" s="95">
        <v>3</v>
      </c>
      <c r="G41" s="95">
        <v>0</v>
      </c>
      <c r="H41" s="95">
        <f t="shared" si="2"/>
        <v>-3</v>
      </c>
      <c r="I41" s="96">
        <f t="shared" si="3"/>
        <v>-100</v>
      </c>
      <c r="J41" s="95">
        <v>3</v>
      </c>
      <c r="K41" s="95">
        <v>0</v>
      </c>
      <c r="L41" s="95">
        <f t="shared" si="4"/>
        <v>-3</v>
      </c>
      <c r="M41" s="96">
        <f t="shared" si="5"/>
        <v>-100</v>
      </c>
      <c r="N41" s="95">
        <v>3</v>
      </c>
      <c r="O41" s="95">
        <v>0</v>
      </c>
      <c r="P41" s="136">
        <f t="shared" si="6"/>
        <v>-3</v>
      </c>
      <c r="Q41" s="99"/>
    </row>
    <row r="42" spans="1:17" s="37" customFormat="1" ht="23.1" customHeight="1" x14ac:dyDescent="0.25">
      <c r="A42" s="133" t="s">
        <v>45</v>
      </c>
      <c r="B42" s="97">
        <v>104</v>
      </c>
      <c r="C42" s="97">
        <v>102</v>
      </c>
      <c r="D42" s="97">
        <f t="shared" si="0"/>
        <v>-2</v>
      </c>
      <c r="E42" s="98">
        <f t="shared" si="1"/>
        <v>-1.9230769230769231</v>
      </c>
      <c r="F42" s="97">
        <v>0</v>
      </c>
      <c r="G42" s="97">
        <v>0</v>
      </c>
      <c r="H42" s="97">
        <f t="shared" si="2"/>
        <v>0</v>
      </c>
      <c r="I42" s="98" t="str">
        <f t="shared" si="3"/>
        <v>***</v>
      </c>
      <c r="J42" s="97">
        <v>0</v>
      </c>
      <c r="K42" s="97">
        <v>0</v>
      </c>
      <c r="L42" s="97">
        <f t="shared" si="4"/>
        <v>0</v>
      </c>
      <c r="M42" s="98" t="str">
        <f t="shared" si="5"/>
        <v>***</v>
      </c>
      <c r="N42" s="97">
        <v>0</v>
      </c>
      <c r="O42" s="97">
        <v>0</v>
      </c>
      <c r="P42" s="134">
        <f t="shared" si="6"/>
        <v>0</v>
      </c>
      <c r="Q42" s="99"/>
    </row>
    <row r="43" spans="1:17" s="37" customFormat="1" ht="23.1" customHeight="1" x14ac:dyDescent="0.25">
      <c r="A43" s="133" t="s">
        <v>46</v>
      </c>
      <c r="B43" s="97">
        <v>39</v>
      </c>
      <c r="C43" s="97">
        <v>26</v>
      </c>
      <c r="D43" s="97">
        <f t="shared" si="0"/>
        <v>-13</v>
      </c>
      <c r="E43" s="98">
        <f t="shared" si="1"/>
        <v>-33.333333333333329</v>
      </c>
      <c r="F43" s="97">
        <v>9</v>
      </c>
      <c r="G43" s="97">
        <v>4</v>
      </c>
      <c r="H43" s="97">
        <f t="shared" si="2"/>
        <v>-5</v>
      </c>
      <c r="I43" s="98">
        <f t="shared" si="3"/>
        <v>-55.555555555555557</v>
      </c>
      <c r="J43" s="97">
        <v>9</v>
      </c>
      <c r="K43" s="97">
        <v>4</v>
      </c>
      <c r="L43" s="97">
        <f t="shared" si="4"/>
        <v>-5</v>
      </c>
      <c r="M43" s="98">
        <f t="shared" si="5"/>
        <v>-55.555555555555557</v>
      </c>
      <c r="N43" s="97">
        <v>3</v>
      </c>
      <c r="O43" s="97">
        <v>0</v>
      </c>
      <c r="P43" s="134">
        <f t="shared" si="6"/>
        <v>-3</v>
      </c>
      <c r="Q43" s="99"/>
    </row>
    <row r="44" spans="1:17" s="37" customFormat="1" ht="23.1" customHeight="1" x14ac:dyDescent="0.25">
      <c r="A44" s="135" t="s">
        <v>47</v>
      </c>
      <c r="B44" s="95">
        <v>14</v>
      </c>
      <c r="C44" s="95">
        <v>16</v>
      </c>
      <c r="D44" s="95">
        <f t="shared" si="0"/>
        <v>2</v>
      </c>
      <c r="E44" s="96">
        <f t="shared" si="1"/>
        <v>14.285714285714285</v>
      </c>
      <c r="F44" s="95">
        <v>0</v>
      </c>
      <c r="G44" s="95">
        <v>0</v>
      </c>
      <c r="H44" s="95">
        <f t="shared" si="2"/>
        <v>0</v>
      </c>
      <c r="I44" s="96" t="str">
        <f t="shared" si="3"/>
        <v>***</v>
      </c>
      <c r="J44" s="95">
        <v>0</v>
      </c>
      <c r="K44" s="95">
        <v>0</v>
      </c>
      <c r="L44" s="95">
        <f t="shared" si="4"/>
        <v>0</v>
      </c>
      <c r="M44" s="96" t="str">
        <f t="shared" si="5"/>
        <v>***</v>
      </c>
      <c r="N44" s="95">
        <v>0</v>
      </c>
      <c r="O44" s="95">
        <v>2</v>
      </c>
      <c r="P44" s="136">
        <f t="shared" si="6"/>
        <v>2</v>
      </c>
      <c r="Q44" s="99"/>
    </row>
    <row r="45" spans="1:17" s="37" customFormat="1" ht="23.1" customHeight="1" x14ac:dyDescent="0.25">
      <c r="A45" s="133" t="s">
        <v>48</v>
      </c>
      <c r="B45" s="97">
        <v>38</v>
      </c>
      <c r="C45" s="97">
        <v>22</v>
      </c>
      <c r="D45" s="97">
        <f t="shared" si="0"/>
        <v>-16</v>
      </c>
      <c r="E45" s="98">
        <f t="shared" si="1"/>
        <v>-42.105263157894733</v>
      </c>
      <c r="F45" s="97">
        <v>0</v>
      </c>
      <c r="G45" s="97">
        <v>1</v>
      </c>
      <c r="H45" s="97">
        <f t="shared" si="2"/>
        <v>1</v>
      </c>
      <c r="I45" s="98" t="str">
        <f t="shared" si="3"/>
        <v>***</v>
      </c>
      <c r="J45" s="97">
        <v>0</v>
      </c>
      <c r="K45" s="97">
        <v>1</v>
      </c>
      <c r="L45" s="97">
        <f t="shared" si="4"/>
        <v>1</v>
      </c>
      <c r="M45" s="98" t="str">
        <f t="shared" si="5"/>
        <v>***</v>
      </c>
      <c r="N45" s="97">
        <v>0</v>
      </c>
      <c r="O45" s="97">
        <v>0</v>
      </c>
      <c r="P45" s="134">
        <f t="shared" si="6"/>
        <v>0</v>
      </c>
      <c r="Q45" s="99"/>
    </row>
    <row r="46" spans="1:17" s="37" customFormat="1" ht="23.1" customHeight="1" x14ac:dyDescent="0.25">
      <c r="A46" s="133" t="s">
        <v>49</v>
      </c>
      <c r="B46" s="97">
        <v>35</v>
      </c>
      <c r="C46" s="97">
        <v>35</v>
      </c>
      <c r="D46" s="97">
        <f t="shared" si="0"/>
        <v>0</v>
      </c>
      <c r="E46" s="98" t="str">
        <f t="shared" si="1"/>
        <v>***</v>
      </c>
      <c r="F46" s="97">
        <v>0</v>
      </c>
      <c r="G46" s="97">
        <v>0</v>
      </c>
      <c r="H46" s="97">
        <f t="shared" si="2"/>
        <v>0</v>
      </c>
      <c r="I46" s="98" t="str">
        <f t="shared" si="3"/>
        <v>***</v>
      </c>
      <c r="J46" s="97">
        <v>0</v>
      </c>
      <c r="K46" s="97">
        <v>0</v>
      </c>
      <c r="L46" s="97">
        <f t="shared" si="4"/>
        <v>0</v>
      </c>
      <c r="M46" s="98" t="str">
        <f t="shared" si="5"/>
        <v>***</v>
      </c>
      <c r="N46" s="97">
        <v>0</v>
      </c>
      <c r="O46" s="97">
        <v>0</v>
      </c>
      <c r="P46" s="134">
        <f t="shared" si="6"/>
        <v>0</v>
      </c>
      <c r="Q46" s="99"/>
    </row>
    <row r="47" spans="1:17" s="37" customFormat="1" ht="23.1" customHeight="1" x14ac:dyDescent="0.25">
      <c r="A47" s="135" t="s">
        <v>50</v>
      </c>
      <c r="B47" s="95">
        <v>8</v>
      </c>
      <c r="C47" s="95">
        <v>0</v>
      </c>
      <c r="D47" s="95">
        <f t="shared" si="0"/>
        <v>-8</v>
      </c>
      <c r="E47" s="96">
        <f t="shared" si="1"/>
        <v>-100</v>
      </c>
      <c r="F47" s="95">
        <v>0</v>
      </c>
      <c r="G47" s="95">
        <v>0</v>
      </c>
      <c r="H47" s="95">
        <f t="shared" si="2"/>
        <v>0</v>
      </c>
      <c r="I47" s="96" t="str">
        <f t="shared" si="3"/>
        <v>***</v>
      </c>
      <c r="J47" s="95">
        <v>0</v>
      </c>
      <c r="K47" s="95">
        <v>0</v>
      </c>
      <c r="L47" s="95">
        <f t="shared" si="4"/>
        <v>0</v>
      </c>
      <c r="M47" s="96" t="str">
        <f t="shared" si="5"/>
        <v>***</v>
      </c>
      <c r="N47" s="95">
        <v>0</v>
      </c>
      <c r="O47" s="95">
        <v>0</v>
      </c>
      <c r="P47" s="136">
        <f t="shared" si="6"/>
        <v>0</v>
      </c>
      <c r="Q47" s="99"/>
    </row>
    <row r="48" spans="1:17" s="37" customFormat="1" ht="23.1" customHeight="1" x14ac:dyDescent="0.25">
      <c r="A48" s="133" t="s">
        <v>51</v>
      </c>
      <c r="B48" s="97">
        <v>10</v>
      </c>
      <c r="C48" s="97">
        <v>75</v>
      </c>
      <c r="D48" s="97">
        <f t="shared" si="0"/>
        <v>65</v>
      </c>
      <c r="E48" s="98">
        <f t="shared" si="1"/>
        <v>650</v>
      </c>
      <c r="F48" s="97">
        <v>0</v>
      </c>
      <c r="G48" s="97">
        <v>0</v>
      </c>
      <c r="H48" s="97">
        <f t="shared" si="2"/>
        <v>0</v>
      </c>
      <c r="I48" s="98" t="str">
        <f t="shared" si="3"/>
        <v>***</v>
      </c>
      <c r="J48" s="97">
        <v>0</v>
      </c>
      <c r="K48" s="97">
        <v>0</v>
      </c>
      <c r="L48" s="97">
        <f t="shared" si="4"/>
        <v>0</v>
      </c>
      <c r="M48" s="98" t="str">
        <f t="shared" si="5"/>
        <v>***</v>
      </c>
      <c r="N48" s="97">
        <v>0</v>
      </c>
      <c r="O48" s="97">
        <v>9</v>
      </c>
      <c r="P48" s="134">
        <f t="shared" si="6"/>
        <v>9</v>
      </c>
      <c r="Q48" s="99"/>
    </row>
    <row r="49" spans="1:17" s="37" customFormat="1" ht="23.1" customHeight="1" x14ac:dyDescent="0.25">
      <c r="A49" s="133" t="s">
        <v>52</v>
      </c>
      <c r="B49" s="97">
        <v>26</v>
      </c>
      <c r="C49" s="97">
        <v>0</v>
      </c>
      <c r="D49" s="97">
        <f t="shared" si="0"/>
        <v>-26</v>
      </c>
      <c r="E49" s="98">
        <f t="shared" si="1"/>
        <v>-100</v>
      </c>
      <c r="F49" s="97">
        <v>0</v>
      </c>
      <c r="G49" s="97">
        <v>0</v>
      </c>
      <c r="H49" s="97">
        <f t="shared" si="2"/>
        <v>0</v>
      </c>
      <c r="I49" s="98" t="str">
        <f t="shared" si="3"/>
        <v>***</v>
      </c>
      <c r="J49" s="97">
        <v>0</v>
      </c>
      <c r="K49" s="97">
        <v>0</v>
      </c>
      <c r="L49" s="97">
        <f t="shared" si="4"/>
        <v>0</v>
      </c>
      <c r="M49" s="98" t="str">
        <f t="shared" si="5"/>
        <v>***</v>
      </c>
      <c r="N49" s="97">
        <v>1</v>
      </c>
      <c r="O49" s="97">
        <v>0</v>
      </c>
      <c r="P49" s="134">
        <f t="shared" si="6"/>
        <v>-1</v>
      </c>
      <c r="Q49" s="99"/>
    </row>
    <row r="50" spans="1:17" s="37" customFormat="1" ht="23.1" customHeight="1" x14ac:dyDescent="0.25">
      <c r="A50" s="135" t="s">
        <v>53</v>
      </c>
      <c r="B50" s="95">
        <v>4</v>
      </c>
      <c r="C50" s="95">
        <v>6</v>
      </c>
      <c r="D50" s="95">
        <f t="shared" si="0"/>
        <v>2</v>
      </c>
      <c r="E50" s="96">
        <f t="shared" si="1"/>
        <v>50</v>
      </c>
      <c r="F50" s="95">
        <v>0</v>
      </c>
      <c r="G50" s="95">
        <v>0</v>
      </c>
      <c r="H50" s="95">
        <f t="shared" si="2"/>
        <v>0</v>
      </c>
      <c r="I50" s="96" t="str">
        <f t="shared" si="3"/>
        <v>***</v>
      </c>
      <c r="J50" s="95">
        <v>0</v>
      </c>
      <c r="K50" s="95">
        <v>0</v>
      </c>
      <c r="L50" s="95">
        <f t="shared" si="4"/>
        <v>0</v>
      </c>
      <c r="M50" s="96" t="str">
        <f t="shared" si="5"/>
        <v>***</v>
      </c>
      <c r="N50" s="95">
        <v>0</v>
      </c>
      <c r="O50" s="95">
        <v>0</v>
      </c>
      <c r="P50" s="136">
        <f t="shared" si="6"/>
        <v>0</v>
      </c>
      <c r="Q50" s="99"/>
    </row>
    <row r="51" spans="1:17" s="37" customFormat="1" ht="23.1" customHeight="1" x14ac:dyDescent="0.25">
      <c r="A51" s="133" t="s">
        <v>54</v>
      </c>
      <c r="B51" s="97">
        <v>15</v>
      </c>
      <c r="C51" s="97">
        <v>56</v>
      </c>
      <c r="D51" s="97">
        <f t="shared" si="0"/>
        <v>41</v>
      </c>
      <c r="E51" s="98">
        <f t="shared" si="1"/>
        <v>273.33333333333331</v>
      </c>
      <c r="F51" s="97">
        <v>0</v>
      </c>
      <c r="G51" s="97">
        <v>1</v>
      </c>
      <c r="H51" s="97">
        <f t="shared" si="2"/>
        <v>1</v>
      </c>
      <c r="I51" s="98" t="str">
        <f t="shared" si="3"/>
        <v>***</v>
      </c>
      <c r="J51" s="97">
        <v>0</v>
      </c>
      <c r="K51" s="97">
        <v>1</v>
      </c>
      <c r="L51" s="97">
        <f t="shared" si="4"/>
        <v>1</v>
      </c>
      <c r="M51" s="98" t="str">
        <f t="shared" si="5"/>
        <v>***</v>
      </c>
      <c r="N51" s="97">
        <v>0</v>
      </c>
      <c r="O51" s="97">
        <v>1</v>
      </c>
      <c r="P51" s="134">
        <f t="shared" si="6"/>
        <v>1</v>
      </c>
      <c r="Q51" s="99"/>
    </row>
    <row r="52" spans="1:17" s="37" customFormat="1" ht="23.1" customHeight="1" x14ac:dyDescent="0.25">
      <c r="A52" s="133" t="s">
        <v>55</v>
      </c>
      <c r="B52" s="97">
        <v>20</v>
      </c>
      <c r="C52" s="97">
        <v>28</v>
      </c>
      <c r="D52" s="97">
        <f t="shared" si="0"/>
        <v>8</v>
      </c>
      <c r="E52" s="98">
        <f t="shared" si="1"/>
        <v>40</v>
      </c>
      <c r="F52" s="97">
        <v>10</v>
      </c>
      <c r="G52" s="97">
        <v>10</v>
      </c>
      <c r="H52" s="97">
        <f t="shared" si="2"/>
        <v>0</v>
      </c>
      <c r="I52" s="98" t="str">
        <f t="shared" si="3"/>
        <v>***</v>
      </c>
      <c r="J52" s="97">
        <v>10</v>
      </c>
      <c r="K52" s="97">
        <v>10</v>
      </c>
      <c r="L52" s="97">
        <f t="shared" si="4"/>
        <v>0</v>
      </c>
      <c r="M52" s="98" t="str">
        <f t="shared" si="5"/>
        <v>***</v>
      </c>
      <c r="N52" s="97">
        <v>4</v>
      </c>
      <c r="O52" s="97">
        <v>10</v>
      </c>
      <c r="P52" s="134">
        <f t="shared" si="6"/>
        <v>6</v>
      </c>
      <c r="Q52" s="99"/>
    </row>
    <row r="53" spans="1:17" s="37" customFormat="1" ht="23.1" customHeight="1" x14ac:dyDescent="0.25">
      <c r="A53" s="135" t="s">
        <v>56</v>
      </c>
      <c r="B53" s="95">
        <v>8</v>
      </c>
      <c r="C53" s="95">
        <v>5</v>
      </c>
      <c r="D53" s="95">
        <f t="shared" si="0"/>
        <v>-3</v>
      </c>
      <c r="E53" s="96">
        <f t="shared" si="1"/>
        <v>-37.5</v>
      </c>
      <c r="F53" s="95">
        <v>0</v>
      </c>
      <c r="G53" s="95">
        <v>1</v>
      </c>
      <c r="H53" s="95">
        <f t="shared" si="2"/>
        <v>1</v>
      </c>
      <c r="I53" s="96" t="str">
        <f t="shared" si="3"/>
        <v>***</v>
      </c>
      <c r="J53" s="95">
        <v>0</v>
      </c>
      <c r="K53" s="95">
        <v>1</v>
      </c>
      <c r="L53" s="95">
        <f t="shared" si="4"/>
        <v>1</v>
      </c>
      <c r="M53" s="96" t="str">
        <f t="shared" si="5"/>
        <v>***</v>
      </c>
      <c r="N53" s="95">
        <v>3</v>
      </c>
      <c r="O53" s="95">
        <v>1</v>
      </c>
      <c r="P53" s="136">
        <f t="shared" si="6"/>
        <v>-2</v>
      </c>
      <c r="Q53" s="99"/>
    </row>
    <row r="54" spans="1:17" s="37" customFormat="1" ht="23.1" customHeight="1" x14ac:dyDescent="0.25">
      <c r="A54" s="133" t="s">
        <v>57</v>
      </c>
      <c r="B54" s="97">
        <v>27</v>
      </c>
      <c r="C54" s="97">
        <v>45</v>
      </c>
      <c r="D54" s="97">
        <f t="shared" si="0"/>
        <v>18</v>
      </c>
      <c r="E54" s="98">
        <f t="shared" si="1"/>
        <v>66.666666666666657</v>
      </c>
      <c r="F54" s="97">
        <v>1</v>
      </c>
      <c r="G54" s="97">
        <v>0</v>
      </c>
      <c r="H54" s="97">
        <f t="shared" si="2"/>
        <v>-1</v>
      </c>
      <c r="I54" s="98">
        <f t="shared" si="3"/>
        <v>-100</v>
      </c>
      <c r="J54" s="97">
        <v>1</v>
      </c>
      <c r="K54" s="97">
        <v>0</v>
      </c>
      <c r="L54" s="97">
        <f t="shared" si="4"/>
        <v>-1</v>
      </c>
      <c r="M54" s="98">
        <f t="shared" si="5"/>
        <v>-100</v>
      </c>
      <c r="N54" s="97">
        <v>0</v>
      </c>
      <c r="O54" s="97">
        <v>0</v>
      </c>
      <c r="P54" s="134">
        <f t="shared" si="6"/>
        <v>0</v>
      </c>
      <c r="Q54" s="99"/>
    </row>
    <row r="55" spans="1:17" s="37" customFormat="1" ht="23.1" customHeight="1" x14ac:dyDescent="0.25">
      <c r="A55" s="133" t="s">
        <v>58</v>
      </c>
      <c r="B55" s="97">
        <v>19</v>
      </c>
      <c r="C55" s="97">
        <v>30</v>
      </c>
      <c r="D55" s="97">
        <f t="shared" si="0"/>
        <v>11</v>
      </c>
      <c r="E55" s="98">
        <f t="shared" si="1"/>
        <v>57.894736842105267</v>
      </c>
      <c r="F55" s="97">
        <v>0</v>
      </c>
      <c r="G55" s="97">
        <v>5</v>
      </c>
      <c r="H55" s="97">
        <f t="shared" si="2"/>
        <v>5</v>
      </c>
      <c r="I55" s="98" t="str">
        <f t="shared" si="3"/>
        <v>***</v>
      </c>
      <c r="J55" s="97">
        <v>0</v>
      </c>
      <c r="K55" s="97">
        <v>5</v>
      </c>
      <c r="L55" s="97">
        <f t="shared" si="4"/>
        <v>5</v>
      </c>
      <c r="M55" s="98" t="str">
        <f t="shared" si="5"/>
        <v>***</v>
      </c>
      <c r="N55" s="97">
        <v>0</v>
      </c>
      <c r="O55" s="97">
        <v>5</v>
      </c>
      <c r="P55" s="134">
        <f t="shared" si="6"/>
        <v>5</v>
      </c>
      <c r="Q55" s="99"/>
    </row>
    <row r="56" spans="1:17" s="37" customFormat="1" ht="23.1" customHeight="1" x14ac:dyDescent="0.25">
      <c r="A56" s="135" t="s">
        <v>59</v>
      </c>
      <c r="B56" s="95">
        <v>0</v>
      </c>
      <c r="C56" s="95">
        <v>0</v>
      </c>
      <c r="D56" s="95">
        <f t="shared" si="0"/>
        <v>0</v>
      </c>
      <c r="E56" s="96" t="str">
        <f t="shared" si="1"/>
        <v>***</v>
      </c>
      <c r="F56" s="95">
        <v>0</v>
      </c>
      <c r="G56" s="95">
        <v>0</v>
      </c>
      <c r="H56" s="95">
        <f t="shared" si="2"/>
        <v>0</v>
      </c>
      <c r="I56" s="96" t="str">
        <f t="shared" si="3"/>
        <v>***</v>
      </c>
      <c r="J56" s="95">
        <v>0</v>
      </c>
      <c r="K56" s="95">
        <v>0</v>
      </c>
      <c r="L56" s="95">
        <f t="shared" si="4"/>
        <v>0</v>
      </c>
      <c r="M56" s="96" t="str">
        <f t="shared" si="5"/>
        <v>***</v>
      </c>
      <c r="N56" s="95">
        <v>0</v>
      </c>
      <c r="O56" s="95">
        <v>0</v>
      </c>
      <c r="P56" s="136">
        <f t="shared" si="6"/>
        <v>0</v>
      </c>
      <c r="Q56" s="99"/>
    </row>
    <row r="57" spans="1:17" s="37" customFormat="1" ht="23.1" customHeight="1" x14ac:dyDescent="0.25">
      <c r="A57" s="133" t="s">
        <v>60</v>
      </c>
      <c r="B57" s="97">
        <v>11</v>
      </c>
      <c r="C57" s="97">
        <v>20</v>
      </c>
      <c r="D57" s="97">
        <f t="shared" si="0"/>
        <v>9</v>
      </c>
      <c r="E57" s="98">
        <f t="shared" si="1"/>
        <v>81.818181818181827</v>
      </c>
      <c r="F57" s="97">
        <v>0</v>
      </c>
      <c r="G57" s="97">
        <v>0</v>
      </c>
      <c r="H57" s="97">
        <f t="shared" si="2"/>
        <v>0</v>
      </c>
      <c r="I57" s="98" t="str">
        <f t="shared" si="3"/>
        <v>***</v>
      </c>
      <c r="J57" s="97">
        <v>0</v>
      </c>
      <c r="K57" s="97">
        <v>0</v>
      </c>
      <c r="L57" s="97">
        <f t="shared" si="4"/>
        <v>0</v>
      </c>
      <c r="M57" s="98" t="str">
        <f t="shared" si="5"/>
        <v>***</v>
      </c>
      <c r="N57" s="97">
        <v>0</v>
      </c>
      <c r="O57" s="97">
        <v>0</v>
      </c>
      <c r="P57" s="134">
        <f t="shared" si="6"/>
        <v>0</v>
      </c>
      <c r="Q57" s="99"/>
    </row>
    <row r="58" spans="1:17" s="37" customFormat="1" ht="23.1" customHeight="1" x14ac:dyDescent="0.25">
      <c r="A58" s="133" t="s">
        <v>61</v>
      </c>
      <c r="B58" s="97">
        <v>48</v>
      </c>
      <c r="C58" s="97">
        <v>46</v>
      </c>
      <c r="D58" s="97">
        <f t="shared" si="0"/>
        <v>-2</v>
      </c>
      <c r="E58" s="98">
        <f t="shared" si="1"/>
        <v>-4.1666666666666661</v>
      </c>
      <c r="F58" s="97">
        <v>0</v>
      </c>
      <c r="G58" s="97">
        <v>16</v>
      </c>
      <c r="H58" s="97">
        <f t="shared" si="2"/>
        <v>16</v>
      </c>
      <c r="I58" s="98" t="str">
        <f t="shared" si="3"/>
        <v>***</v>
      </c>
      <c r="J58" s="97">
        <v>0</v>
      </c>
      <c r="K58" s="97">
        <v>16</v>
      </c>
      <c r="L58" s="97">
        <f t="shared" si="4"/>
        <v>16</v>
      </c>
      <c r="M58" s="98" t="str">
        <f t="shared" si="5"/>
        <v>***</v>
      </c>
      <c r="N58" s="97">
        <v>0</v>
      </c>
      <c r="O58" s="97">
        <v>16</v>
      </c>
      <c r="P58" s="134">
        <f t="shared" si="6"/>
        <v>16</v>
      </c>
      <c r="Q58" s="99"/>
    </row>
    <row r="59" spans="1:17" s="37" customFormat="1" ht="23.1" customHeight="1" x14ac:dyDescent="0.25">
      <c r="A59" s="135" t="s">
        <v>62</v>
      </c>
      <c r="B59" s="95">
        <v>16</v>
      </c>
      <c r="C59" s="95">
        <v>61</v>
      </c>
      <c r="D59" s="95">
        <f t="shared" si="0"/>
        <v>45</v>
      </c>
      <c r="E59" s="96">
        <f t="shared" si="1"/>
        <v>281.25</v>
      </c>
      <c r="F59" s="95">
        <v>0</v>
      </c>
      <c r="G59" s="95">
        <v>6</v>
      </c>
      <c r="H59" s="95">
        <f t="shared" si="2"/>
        <v>6</v>
      </c>
      <c r="I59" s="96" t="str">
        <f t="shared" si="3"/>
        <v>***</v>
      </c>
      <c r="J59" s="95">
        <v>0</v>
      </c>
      <c r="K59" s="95">
        <v>6</v>
      </c>
      <c r="L59" s="95">
        <f t="shared" si="4"/>
        <v>6</v>
      </c>
      <c r="M59" s="96" t="str">
        <f t="shared" si="5"/>
        <v>***</v>
      </c>
      <c r="N59" s="95">
        <v>0</v>
      </c>
      <c r="O59" s="95">
        <v>4</v>
      </c>
      <c r="P59" s="136">
        <f t="shared" si="6"/>
        <v>4</v>
      </c>
      <c r="Q59" s="99"/>
    </row>
    <row r="60" spans="1:17" s="37" customFormat="1" ht="23.1" customHeight="1" x14ac:dyDescent="0.25">
      <c r="A60" s="133" t="s">
        <v>63</v>
      </c>
      <c r="B60" s="97">
        <v>35</v>
      </c>
      <c r="C60" s="97">
        <v>24</v>
      </c>
      <c r="D60" s="97">
        <f t="shared" si="0"/>
        <v>-11</v>
      </c>
      <c r="E60" s="98">
        <f t="shared" si="1"/>
        <v>-31.428571428571427</v>
      </c>
      <c r="F60" s="97">
        <v>0</v>
      </c>
      <c r="G60" s="97">
        <v>0</v>
      </c>
      <c r="H60" s="97">
        <f t="shared" si="2"/>
        <v>0</v>
      </c>
      <c r="I60" s="98" t="str">
        <f t="shared" si="3"/>
        <v>***</v>
      </c>
      <c r="J60" s="97">
        <v>0</v>
      </c>
      <c r="K60" s="97">
        <v>0</v>
      </c>
      <c r="L60" s="97">
        <f t="shared" si="4"/>
        <v>0</v>
      </c>
      <c r="M60" s="98" t="str">
        <f t="shared" si="5"/>
        <v>***</v>
      </c>
      <c r="N60" s="97">
        <v>0</v>
      </c>
      <c r="O60" s="97">
        <v>0</v>
      </c>
      <c r="P60" s="134">
        <f t="shared" si="6"/>
        <v>0</v>
      </c>
      <c r="Q60" s="99"/>
    </row>
    <row r="61" spans="1:17" s="37" customFormat="1" ht="23.1" customHeight="1" x14ac:dyDescent="0.25">
      <c r="A61" s="133" t="s">
        <v>64</v>
      </c>
      <c r="B61" s="97">
        <v>10</v>
      </c>
      <c r="C61" s="97">
        <v>0</v>
      </c>
      <c r="D61" s="97">
        <f t="shared" si="0"/>
        <v>-10</v>
      </c>
      <c r="E61" s="98">
        <f t="shared" si="1"/>
        <v>-100</v>
      </c>
      <c r="F61" s="97">
        <v>0</v>
      </c>
      <c r="G61" s="97">
        <v>0</v>
      </c>
      <c r="H61" s="97">
        <f t="shared" si="2"/>
        <v>0</v>
      </c>
      <c r="I61" s="98" t="str">
        <f t="shared" si="3"/>
        <v>***</v>
      </c>
      <c r="J61" s="97">
        <v>0</v>
      </c>
      <c r="K61" s="97">
        <v>0</v>
      </c>
      <c r="L61" s="97">
        <f t="shared" si="4"/>
        <v>0</v>
      </c>
      <c r="M61" s="98" t="str">
        <f t="shared" si="5"/>
        <v>***</v>
      </c>
      <c r="N61" s="97">
        <v>0</v>
      </c>
      <c r="O61" s="97">
        <v>0</v>
      </c>
      <c r="P61" s="134">
        <f t="shared" si="6"/>
        <v>0</v>
      </c>
      <c r="Q61" s="99"/>
    </row>
    <row r="62" spans="1:17" s="37" customFormat="1" ht="23.1" customHeight="1" x14ac:dyDescent="0.25">
      <c r="A62" s="135" t="s">
        <v>65</v>
      </c>
      <c r="B62" s="95">
        <v>20</v>
      </c>
      <c r="C62" s="95">
        <v>22</v>
      </c>
      <c r="D62" s="95">
        <f t="shared" si="0"/>
        <v>2</v>
      </c>
      <c r="E62" s="96">
        <f t="shared" si="1"/>
        <v>10</v>
      </c>
      <c r="F62" s="95">
        <v>0</v>
      </c>
      <c r="G62" s="95">
        <v>0</v>
      </c>
      <c r="H62" s="95">
        <f t="shared" si="2"/>
        <v>0</v>
      </c>
      <c r="I62" s="96" t="str">
        <f t="shared" si="3"/>
        <v>***</v>
      </c>
      <c r="J62" s="95">
        <v>0</v>
      </c>
      <c r="K62" s="95">
        <v>0</v>
      </c>
      <c r="L62" s="95">
        <f t="shared" si="4"/>
        <v>0</v>
      </c>
      <c r="M62" s="96" t="str">
        <f t="shared" si="5"/>
        <v>***</v>
      </c>
      <c r="N62" s="95">
        <v>0</v>
      </c>
      <c r="O62" s="95">
        <v>0</v>
      </c>
      <c r="P62" s="136">
        <f t="shared" si="6"/>
        <v>0</v>
      </c>
      <c r="Q62" s="99"/>
    </row>
    <row r="63" spans="1:17" s="35" customFormat="1" ht="23.1" customHeight="1" x14ac:dyDescent="0.25">
      <c r="A63" s="131" t="s">
        <v>66</v>
      </c>
      <c r="B63" s="93">
        <v>597</v>
      </c>
      <c r="C63" s="93">
        <v>684</v>
      </c>
      <c r="D63" s="93">
        <f>C63-B63</f>
        <v>87</v>
      </c>
      <c r="E63" s="94">
        <f>IF(OR(B63=0,D63=0),"***",D63/B63*100)</f>
        <v>14.572864321608039</v>
      </c>
      <c r="F63" s="93">
        <v>23</v>
      </c>
      <c r="G63" s="93">
        <v>45</v>
      </c>
      <c r="H63" s="93">
        <f t="shared" si="2"/>
        <v>22</v>
      </c>
      <c r="I63" s="94">
        <f t="shared" si="3"/>
        <v>95.652173913043484</v>
      </c>
      <c r="J63" s="93">
        <v>23</v>
      </c>
      <c r="K63" s="93">
        <v>45</v>
      </c>
      <c r="L63" s="93">
        <f t="shared" si="4"/>
        <v>22</v>
      </c>
      <c r="M63" s="94">
        <f t="shared" si="5"/>
        <v>95.652173913043484</v>
      </c>
      <c r="N63" s="93">
        <v>14</v>
      </c>
      <c r="O63" s="93">
        <v>49</v>
      </c>
      <c r="P63" s="132">
        <f t="shared" si="6"/>
        <v>35</v>
      </c>
      <c r="Q63" s="34"/>
    </row>
    <row r="64" spans="1:17" ht="23.1" customHeight="1" x14ac:dyDescent="0.25">
      <c r="A64" s="135" t="s">
        <v>80</v>
      </c>
      <c r="B64" s="95">
        <v>0</v>
      </c>
      <c r="C64" s="95">
        <v>0</v>
      </c>
      <c r="D64" s="95">
        <f>C64-B64</f>
        <v>0</v>
      </c>
      <c r="E64" s="96" t="str">
        <f>IF(OR(B64=0,D64=0),"***",D64/B64*100)</f>
        <v>***</v>
      </c>
      <c r="F64" s="95">
        <v>0</v>
      </c>
      <c r="G64" s="95">
        <v>0</v>
      </c>
      <c r="H64" s="95">
        <f>G64-F64</f>
        <v>0</v>
      </c>
      <c r="I64" s="96" t="str">
        <f>IF(OR(F64=0,H64=0),"***",H64/F64*100)</f>
        <v>***</v>
      </c>
      <c r="J64" s="95">
        <v>0</v>
      </c>
      <c r="K64" s="95">
        <v>0</v>
      </c>
      <c r="L64" s="95">
        <f>K64-J64</f>
        <v>0</v>
      </c>
      <c r="M64" s="96" t="str">
        <f>IF(OR(J64=0,L64=0),"***",L64/J64*100)</f>
        <v>***</v>
      </c>
      <c r="N64" s="95">
        <v>0</v>
      </c>
      <c r="O64" s="95">
        <v>0</v>
      </c>
      <c r="P64" s="136">
        <f>O64-N64</f>
        <v>0</v>
      </c>
      <c r="Q64" s="100"/>
    </row>
    <row r="65" spans="1:17" ht="23.1" customHeight="1" x14ac:dyDescent="0.25">
      <c r="A65" s="133" t="s">
        <v>103</v>
      </c>
      <c r="B65" s="97">
        <v>0</v>
      </c>
      <c r="C65" s="97">
        <v>0</v>
      </c>
      <c r="D65" s="97">
        <f>C65-B65</f>
        <v>0</v>
      </c>
      <c r="E65" s="98" t="str">
        <f>IF(OR(B65=0,D65=0),"***",D65/B65*100)</f>
        <v>***</v>
      </c>
      <c r="F65" s="97">
        <v>0</v>
      </c>
      <c r="G65" s="97">
        <v>0</v>
      </c>
      <c r="H65" s="97">
        <f>G65-F65</f>
        <v>0</v>
      </c>
      <c r="I65" s="98" t="str">
        <f>IF(OR(F65=0,H65=0),"***",H65/F65*100)</f>
        <v>***</v>
      </c>
      <c r="J65" s="97">
        <v>0</v>
      </c>
      <c r="K65" s="97">
        <v>0</v>
      </c>
      <c r="L65" s="97">
        <f>K65-J65</f>
        <v>0</v>
      </c>
      <c r="M65" s="98" t="str">
        <f>IF(OR(J65=0,L65=0),"***",L65/J65*100)</f>
        <v>***</v>
      </c>
      <c r="N65" s="97">
        <v>0</v>
      </c>
      <c r="O65" s="97">
        <v>0</v>
      </c>
      <c r="P65" s="134">
        <f>O65-N65</f>
        <v>0</v>
      </c>
      <c r="Q65" s="100"/>
    </row>
    <row r="66" spans="1:17" ht="23.1" customHeight="1" x14ac:dyDescent="0.25">
      <c r="A66" s="135" t="s">
        <v>82</v>
      </c>
      <c r="B66" s="95">
        <v>2</v>
      </c>
      <c r="C66" s="95">
        <v>0</v>
      </c>
      <c r="D66" s="95">
        <f>C66-B66</f>
        <v>-2</v>
      </c>
      <c r="E66" s="96">
        <f>IF(OR(B66=0,D66=0),"***",D66/B66*100)</f>
        <v>-100</v>
      </c>
      <c r="F66" s="95">
        <v>0</v>
      </c>
      <c r="G66" s="95">
        <v>0</v>
      </c>
      <c r="H66" s="95">
        <f>G66-F66</f>
        <v>0</v>
      </c>
      <c r="I66" s="96" t="str">
        <f>IF(OR(F66=0,H66=0),"***",H66/F66*100)</f>
        <v>***</v>
      </c>
      <c r="J66" s="95">
        <v>0</v>
      </c>
      <c r="K66" s="95">
        <v>0</v>
      </c>
      <c r="L66" s="95">
        <f>K66-J66</f>
        <v>0</v>
      </c>
      <c r="M66" s="96" t="str">
        <f>IF(OR(J66=0,L66=0),"***",L66/J66*100)</f>
        <v>***</v>
      </c>
      <c r="N66" s="95">
        <v>0</v>
      </c>
      <c r="O66" s="95">
        <v>0</v>
      </c>
      <c r="P66" s="136">
        <f>O66-N66</f>
        <v>0</v>
      </c>
      <c r="Q66" s="100"/>
    </row>
    <row r="67" spans="1:17" s="47" customFormat="1" ht="23.1" customHeight="1" thickBot="1" x14ac:dyDescent="0.3">
      <c r="A67" s="139" t="s">
        <v>76</v>
      </c>
      <c r="B67" s="140">
        <v>8</v>
      </c>
      <c r="C67" s="140">
        <v>9</v>
      </c>
      <c r="D67" s="140">
        <f>C67-B67</f>
        <v>1</v>
      </c>
      <c r="E67" s="141">
        <f>IF(OR(B67=0,D67=0),"***",D67/B67*100)</f>
        <v>12.5</v>
      </c>
      <c r="F67" s="140">
        <v>0</v>
      </c>
      <c r="G67" s="140">
        <v>0</v>
      </c>
      <c r="H67" s="140">
        <f>G67-F67</f>
        <v>0</v>
      </c>
      <c r="I67" s="141" t="str">
        <f>IF(OR(F67=0,H67=0),"***",H67/F67*100)</f>
        <v>***</v>
      </c>
      <c r="J67" s="140">
        <v>0</v>
      </c>
      <c r="K67" s="140">
        <v>0</v>
      </c>
      <c r="L67" s="140"/>
      <c r="M67" s="141"/>
      <c r="N67" s="140">
        <v>0</v>
      </c>
      <c r="O67" s="140">
        <v>0</v>
      </c>
      <c r="P67" s="142">
        <f>O67-N67</f>
        <v>0</v>
      </c>
      <c r="Q67" s="46"/>
    </row>
    <row r="68" spans="1:17" ht="15.75" thickTop="1" x14ac:dyDescent="0.2">
      <c r="A68" s="13"/>
    </row>
    <row r="69" spans="1:17" ht="15" x14ac:dyDescent="0.2">
      <c r="A69" s="13"/>
    </row>
    <row r="70" spans="1:17" ht="15" x14ac:dyDescent="0.2">
      <c r="A70" s="13"/>
    </row>
    <row r="71" spans="1:17" ht="15" x14ac:dyDescent="0.2">
      <c r="A71" s="13"/>
    </row>
    <row r="72" spans="1:17" ht="15" x14ac:dyDescent="0.2">
      <c r="A72" s="13"/>
    </row>
    <row r="73" spans="1:17" ht="15" x14ac:dyDescent="0.2">
      <c r="A73" s="13"/>
    </row>
    <row r="74" spans="1:17" ht="15" x14ac:dyDescent="0.2">
      <c r="A74" s="13"/>
    </row>
    <row r="75" spans="1:17" ht="15" x14ac:dyDescent="0.2">
      <c r="A75" s="13"/>
    </row>
    <row r="76" spans="1:17" ht="15" x14ac:dyDescent="0.2">
      <c r="A76" s="13"/>
    </row>
    <row r="77" spans="1:17" ht="15" x14ac:dyDescent="0.2">
      <c r="A77" s="13"/>
    </row>
    <row r="78" spans="1:17" ht="15" x14ac:dyDescent="0.2">
      <c r="A78" s="13"/>
    </row>
    <row r="79" spans="1:17" ht="15" x14ac:dyDescent="0.2">
      <c r="A79" s="13"/>
    </row>
    <row r="80" spans="1:17" ht="15" x14ac:dyDescent="0.2">
      <c r="A80" s="13"/>
    </row>
    <row r="81" spans="1:1" ht="15" x14ac:dyDescent="0.2">
      <c r="A81" s="13"/>
    </row>
    <row r="82" spans="1:1" ht="15" x14ac:dyDescent="0.2">
      <c r="A82" s="13"/>
    </row>
    <row r="83" spans="1:1" ht="15" x14ac:dyDescent="0.2">
      <c r="A83" s="13"/>
    </row>
    <row r="84" spans="1:1" ht="15" x14ac:dyDescent="0.2">
      <c r="A84" s="13"/>
    </row>
    <row r="85" spans="1:1" ht="15" x14ac:dyDescent="0.2">
      <c r="A85" s="13"/>
    </row>
    <row r="86" spans="1:1" ht="15" x14ac:dyDescent="0.2">
      <c r="A86" s="13"/>
    </row>
    <row r="87" spans="1:1" ht="15" x14ac:dyDescent="0.2">
      <c r="A87" s="13"/>
    </row>
    <row r="88" spans="1:1" ht="15" x14ac:dyDescent="0.2">
      <c r="A88" s="13"/>
    </row>
    <row r="89" spans="1:1" ht="15" x14ac:dyDescent="0.2">
      <c r="A89" s="13"/>
    </row>
    <row r="90" spans="1:1" ht="15" x14ac:dyDescent="0.2">
      <c r="A90" s="13"/>
    </row>
    <row r="91" spans="1:1" ht="15" x14ac:dyDescent="0.2">
      <c r="A91" s="13"/>
    </row>
    <row r="92" spans="1:1" ht="15" x14ac:dyDescent="0.2">
      <c r="A92" s="13"/>
    </row>
    <row r="93" spans="1:1" ht="15" x14ac:dyDescent="0.2">
      <c r="A93" s="13"/>
    </row>
    <row r="94" spans="1:1" ht="15" x14ac:dyDescent="0.2">
      <c r="A94" s="13"/>
    </row>
    <row r="95" spans="1:1" ht="15" x14ac:dyDescent="0.2">
      <c r="A95" s="13"/>
    </row>
    <row r="96" spans="1:1" ht="15" x14ac:dyDescent="0.2">
      <c r="A96" s="13"/>
    </row>
    <row r="97" spans="1:1" ht="15" x14ac:dyDescent="0.2">
      <c r="A97" s="13"/>
    </row>
    <row r="98" spans="1:1" ht="15" x14ac:dyDescent="0.2">
      <c r="A98" s="13"/>
    </row>
    <row r="99" spans="1:1" ht="15" x14ac:dyDescent="0.2">
      <c r="A99" s="13"/>
    </row>
    <row r="100" spans="1:1" ht="15" x14ac:dyDescent="0.2">
      <c r="A100" s="13"/>
    </row>
    <row r="101" spans="1:1" ht="15" x14ac:dyDescent="0.2">
      <c r="A101" s="13"/>
    </row>
    <row r="102" spans="1:1" ht="15" x14ac:dyDescent="0.2">
      <c r="A102" s="13"/>
    </row>
    <row r="103" spans="1:1" ht="15" x14ac:dyDescent="0.2">
      <c r="A103" s="13"/>
    </row>
    <row r="104" spans="1:1" ht="15" x14ac:dyDescent="0.2">
      <c r="A104" s="13"/>
    </row>
    <row r="105" spans="1:1" ht="15" x14ac:dyDescent="0.2">
      <c r="A105" s="13"/>
    </row>
    <row r="106" spans="1:1" ht="15" x14ac:dyDescent="0.2">
      <c r="A106" s="13"/>
    </row>
    <row r="107" spans="1:1" ht="15" x14ac:dyDescent="0.2">
      <c r="A107" s="13"/>
    </row>
    <row r="108" spans="1:1" ht="15" x14ac:dyDescent="0.2">
      <c r="A108" s="13"/>
    </row>
    <row r="109" spans="1:1" ht="15" x14ac:dyDescent="0.2">
      <c r="A109" s="13"/>
    </row>
    <row r="110" spans="1:1" ht="15" x14ac:dyDescent="0.2">
      <c r="A110" s="13"/>
    </row>
    <row r="111" spans="1:1" ht="15" x14ac:dyDescent="0.2">
      <c r="A111" s="13"/>
    </row>
    <row r="112" spans="1:1" ht="15" x14ac:dyDescent="0.2">
      <c r="A112" s="13"/>
    </row>
    <row r="113" spans="1:1" ht="15" x14ac:dyDescent="0.2">
      <c r="A113" s="13"/>
    </row>
    <row r="114" spans="1:1" ht="15" x14ac:dyDescent="0.2">
      <c r="A114" s="13"/>
    </row>
    <row r="115" spans="1:1" ht="15" x14ac:dyDescent="0.2">
      <c r="A115" s="13"/>
    </row>
    <row r="116" spans="1:1" ht="15" x14ac:dyDescent="0.2">
      <c r="A116" s="13"/>
    </row>
    <row r="117" spans="1:1" ht="15" x14ac:dyDescent="0.2">
      <c r="A117" s="13"/>
    </row>
    <row r="118" spans="1:1" ht="15" x14ac:dyDescent="0.2">
      <c r="A118" s="13"/>
    </row>
    <row r="119" spans="1:1" ht="15" x14ac:dyDescent="0.2">
      <c r="A119" s="13"/>
    </row>
    <row r="120" spans="1:1" ht="15" x14ac:dyDescent="0.2">
      <c r="A120" s="13"/>
    </row>
    <row r="121" spans="1:1" ht="15" x14ac:dyDescent="0.2">
      <c r="A121" s="13"/>
    </row>
    <row r="122" spans="1:1" ht="15" x14ac:dyDescent="0.2">
      <c r="A122" s="13"/>
    </row>
    <row r="123" spans="1:1" ht="15" x14ac:dyDescent="0.2">
      <c r="A123" s="13"/>
    </row>
    <row r="124" spans="1:1" ht="15" x14ac:dyDescent="0.2">
      <c r="A124" s="13"/>
    </row>
    <row r="125" spans="1:1" ht="15" x14ac:dyDescent="0.2">
      <c r="A125" s="13"/>
    </row>
    <row r="126" spans="1:1" ht="15" x14ac:dyDescent="0.2">
      <c r="A126" s="13"/>
    </row>
    <row r="127" spans="1:1" ht="15" x14ac:dyDescent="0.2">
      <c r="A127" s="13"/>
    </row>
    <row r="128" spans="1:1" ht="15" x14ac:dyDescent="0.2">
      <c r="A128" s="13"/>
    </row>
    <row r="129" spans="1:1" ht="15" x14ac:dyDescent="0.2">
      <c r="A129" s="13"/>
    </row>
    <row r="130" spans="1:1" ht="15" x14ac:dyDescent="0.2">
      <c r="A130" s="13"/>
    </row>
    <row r="131" spans="1:1" ht="15" x14ac:dyDescent="0.2">
      <c r="A131" s="13"/>
    </row>
    <row r="132" spans="1:1" ht="15" x14ac:dyDescent="0.2">
      <c r="A132" s="13"/>
    </row>
    <row r="133" spans="1:1" ht="15" x14ac:dyDescent="0.2">
      <c r="A133" s="13"/>
    </row>
    <row r="134" spans="1:1" ht="15" x14ac:dyDescent="0.2">
      <c r="A134" s="13"/>
    </row>
    <row r="135" spans="1:1" ht="15" x14ac:dyDescent="0.2">
      <c r="A135" s="13"/>
    </row>
    <row r="136" spans="1:1" ht="15" x14ac:dyDescent="0.2">
      <c r="A136" s="13"/>
    </row>
    <row r="137" spans="1:1" ht="15" x14ac:dyDescent="0.2">
      <c r="A137" s="13"/>
    </row>
    <row r="138" spans="1:1" ht="15" x14ac:dyDescent="0.2">
      <c r="A138" s="13"/>
    </row>
    <row r="139" spans="1:1" ht="15" x14ac:dyDescent="0.2">
      <c r="A139" s="13"/>
    </row>
    <row r="140" spans="1:1" ht="15" x14ac:dyDescent="0.2">
      <c r="A140" s="13"/>
    </row>
    <row r="141" spans="1:1" ht="15" x14ac:dyDescent="0.2">
      <c r="A141" s="13"/>
    </row>
    <row r="142" spans="1:1" ht="15" x14ac:dyDescent="0.2">
      <c r="A142" s="13"/>
    </row>
    <row r="143" spans="1:1" ht="15" x14ac:dyDescent="0.2">
      <c r="A143" s="13"/>
    </row>
    <row r="144" spans="1:1" ht="15" x14ac:dyDescent="0.2">
      <c r="A144" s="13"/>
    </row>
    <row r="145" spans="1:1" ht="15" x14ac:dyDescent="0.2">
      <c r="A145" s="13"/>
    </row>
    <row r="146" spans="1:1" ht="15" x14ac:dyDescent="0.2">
      <c r="A146" s="13"/>
    </row>
    <row r="147" spans="1:1" ht="15" x14ac:dyDescent="0.2">
      <c r="A147" s="13"/>
    </row>
    <row r="148" spans="1:1" ht="15" x14ac:dyDescent="0.2">
      <c r="A148" s="13"/>
    </row>
    <row r="149" spans="1:1" ht="15" x14ac:dyDescent="0.2">
      <c r="A149" s="13"/>
    </row>
    <row r="150" spans="1:1" ht="15" x14ac:dyDescent="0.2">
      <c r="A150" s="13"/>
    </row>
    <row r="151" spans="1:1" ht="15" x14ac:dyDescent="0.2">
      <c r="A151" s="13"/>
    </row>
    <row r="152" spans="1:1" ht="15" x14ac:dyDescent="0.2">
      <c r="A152" s="13"/>
    </row>
    <row r="153" spans="1:1" ht="15" x14ac:dyDescent="0.2">
      <c r="A153" s="13"/>
    </row>
    <row r="154" spans="1:1" ht="15" x14ac:dyDescent="0.2">
      <c r="A154" s="13"/>
    </row>
    <row r="155" spans="1:1" ht="15" x14ac:dyDescent="0.2">
      <c r="A155" s="13"/>
    </row>
    <row r="156" spans="1:1" ht="15" x14ac:dyDescent="0.2">
      <c r="A156" s="13"/>
    </row>
    <row r="157" spans="1:1" ht="15" x14ac:dyDescent="0.2">
      <c r="A157" s="13"/>
    </row>
    <row r="158" spans="1:1" ht="15" x14ac:dyDescent="0.2">
      <c r="A158" s="13"/>
    </row>
    <row r="159" spans="1:1" ht="15" x14ac:dyDescent="0.2">
      <c r="A159" s="13"/>
    </row>
    <row r="160" spans="1:1" ht="15" x14ac:dyDescent="0.2">
      <c r="A160" s="13"/>
    </row>
    <row r="161" spans="1:1" ht="15" x14ac:dyDescent="0.2">
      <c r="A161" s="13"/>
    </row>
    <row r="162" spans="1:1" ht="15" x14ac:dyDescent="0.2">
      <c r="A162" s="13"/>
    </row>
    <row r="163" spans="1:1" ht="15" x14ac:dyDescent="0.2">
      <c r="A163" s="13"/>
    </row>
    <row r="164" spans="1:1" ht="15" x14ac:dyDescent="0.2">
      <c r="A164" s="13"/>
    </row>
    <row r="165" spans="1:1" ht="15" x14ac:dyDescent="0.2">
      <c r="A165" s="13"/>
    </row>
    <row r="166" spans="1:1" ht="15" x14ac:dyDescent="0.2">
      <c r="A166" s="13"/>
    </row>
    <row r="167" spans="1:1" ht="15" x14ac:dyDescent="0.2">
      <c r="A167" s="13"/>
    </row>
    <row r="168" spans="1:1" ht="15" x14ac:dyDescent="0.2">
      <c r="A168" s="13"/>
    </row>
    <row r="169" spans="1:1" ht="15" x14ac:dyDescent="0.2">
      <c r="A169" s="13"/>
    </row>
    <row r="170" spans="1:1" ht="15" x14ac:dyDescent="0.2">
      <c r="A170" s="13"/>
    </row>
    <row r="171" spans="1:1" ht="15" x14ac:dyDescent="0.2">
      <c r="A171" s="13"/>
    </row>
    <row r="172" spans="1:1" ht="15" x14ac:dyDescent="0.2">
      <c r="A172" s="13"/>
    </row>
    <row r="173" spans="1:1" ht="15" x14ac:dyDescent="0.2">
      <c r="A173" s="13"/>
    </row>
    <row r="174" spans="1:1" ht="15" x14ac:dyDescent="0.2">
      <c r="A174" s="13"/>
    </row>
    <row r="175" spans="1:1" ht="15" x14ac:dyDescent="0.2">
      <c r="A175" s="13"/>
    </row>
    <row r="176" spans="1:1" ht="15" x14ac:dyDescent="0.2">
      <c r="A176" s="13"/>
    </row>
    <row r="177" spans="1:1" ht="15" x14ac:dyDescent="0.2">
      <c r="A177" s="13"/>
    </row>
    <row r="178" spans="1:1" ht="15" x14ac:dyDescent="0.2">
      <c r="A178" s="13"/>
    </row>
    <row r="179" spans="1:1" ht="15" x14ac:dyDescent="0.2">
      <c r="A179" s="13"/>
    </row>
    <row r="180" spans="1:1" ht="15" x14ac:dyDescent="0.2">
      <c r="A180" s="13"/>
    </row>
    <row r="181" spans="1:1" ht="15" x14ac:dyDescent="0.2">
      <c r="A181" s="13"/>
    </row>
    <row r="182" spans="1:1" ht="15" x14ac:dyDescent="0.2">
      <c r="A182" s="13"/>
    </row>
    <row r="183" spans="1:1" ht="15" x14ac:dyDescent="0.2">
      <c r="A183" s="13"/>
    </row>
    <row r="184" spans="1:1" ht="15" x14ac:dyDescent="0.2">
      <c r="A184" s="13"/>
    </row>
    <row r="185" spans="1:1" ht="15" x14ac:dyDescent="0.2">
      <c r="A185" s="13"/>
    </row>
    <row r="186" spans="1:1" ht="15" x14ac:dyDescent="0.2">
      <c r="A186" s="13"/>
    </row>
    <row r="187" spans="1:1" ht="15" x14ac:dyDescent="0.2">
      <c r="A187" s="13"/>
    </row>
    <row r="188" spans="1:1" ht="15" x14ac:dyDescent="0.2">
      <c r="A188" s="13"/>
    </row>
    <row r="189" spans="1:1" ht="15" x14ac:dyDescent="0.2">
      <c r="A189" s="13"/>
    </row>
    <row r="190" spans="1:1" ht="15" x14ac:dyDescent="0.2">
      <c r="A190" s="13"/>
    </row>
    <row r="191" spans="1:1" ht="15" x14ac:dyDescent="0.2">
      <c r="A191" s="13"/>
    </row>
    <row r="192" spans="1:1" ht="15" x14ac:dyDescent="0.2">
      <c r="A192" s="13"/>
    </row>
    <row r="193" spans="1:1" ht="15" x14ac:dyDescent="0.2">
      <c r="A193" s="13"/>
    </row>
    <row r="194" spans="1:1" ht="15" x14ac:dyDescent="0.2">
      <c r="A194" s="13"/>
    </row>
    <row r="195" spans="1:1" ht="15" x14ac:dyDescent="0.2">
      <c r="A195" s="13"/>
    </row>
    <row r="196" spans="1:1" ht="15" x14ac:dyDescent="0.2">
      <c r="A196" s="13"/>
    </row>
    <row r="197" spans="1:1" ht="15" x14ac:dyDescent="0.2">
      <c r="A197" s="13"/>
    </row>
    <row r="198" spans="1:1" ht="15" x14ac:dyDescent="0.2">
      <c r="A198" s="13"/>
    </row>
    <row r="199" spans="1:1" ht="15" x14ac:dyDescent="0.2">
      <c r="A199" s="13"/>
    </row>
    <row r="200" spans="1:1" ht="15" x14ac:dyDescent="0.2">
      <c r="A200" s="13"/>
    </row>
    <row r="201" spans="1:1" ht="15" x14ac:dyDescent="0.2">
      <c r="A201" s="13"/>
    </row>
    <row r="202" spans="1:1" ht="15" x14ac:dyDescent="0.2">
      <c r="A202" s="13"/>
    </row>
    <row r="203" spans="1:1" ht="15" x14ac:dyDescent="0.2">
      <c r="A203" s="13"/>
    </row>
    <row r="204" spans="1:1" ht="15" x14ac:dyDescent="0.2">
      <c r="A204" s="13"/>
    </row>
    <row r="205" spans="1:1" ht="15" x14ac:dyDescent="0.2">
      <c r="A205" s="13"/>
    </row>
    <row r="206" spans="1:1" ht="15" x14ac:dyDescent="0.2">
      <c r="A206" s="13"/>
    </row>
    <row r="207" spans="1:1" ht="15" x14ac:dyDescent="0.2">
      <c r="A207" s="13"/>
    </row>
    <row r="208" spans="1:1" ht="15" x14ac:dyDescent="0.2">
      <c r="A208" s="13"/>
    </row>
    <row r="209" spans="1:1" ht="15" x14ac:dyDescent="0.2">
      <c r="A209" s="13"/>
    </row>
    <row r="210" spans="1:1" ht="15" x14ac:dyDescent="0.2">
      <c r="A210" s="13"/>
    </row>
    <row r="211" spans="1:1" ht="15" x14ac:dyDescent="0.2">
      <c r="A211" s="13"/>
    </row>
    <row r="212" spans="1:1" ht="15" x14ac:dyDescent="0.2">
      <c r="A212" s="13"/>
    </row>
    <row r="213" spans="1:1" ht="15" x14ac:dyDescent="0.2">
      <c r="A213" s="13"/>
    </row>
    <row r="214" spans="1:1" ht="15" x14ac:dyDescent="0.2">
      <c r="A214" s="13"/>
    </row>
    <row r="215" spans="1:1" ht="15" x14ac:dyDescent="0.2">
      <c r="A215" s="13"/>
    </row>
    <row r="216" spans="1:1" ht="15" x14ac:dyDescent="0.2">
      <c r="A216" s="13"/>
    </row>
    <row r="217" spans="1:1" ht="15" x14ac:dyDescent="0.2">
      <c r="A217" s="13"/>
    </row>
    <row r="218" spans="1:1" ht="15" x14ac:dyDescent="0.2">
      <c r="A218" s="13"/>
    </row>
    <row r="219" spans="1:1" ht="15" x14ac:dyDescent="0.2">
      <c r="A219" s="13"/>
    </row>
    <row r="220" spans="1:1" ht="15" x14ac:dyDescent="0.2">
      <c r="A220" s="13"/>
    </row>
    <row r="221" spans="1:1" ht="15" x14ac:dyDescent="0.2">
      <c r="A221" s="13"/>
    </row>
    <row r="222" spans="1:1" ht="15" x14ac:dyDescent="0.2">
      <c r="A222" s="13"/>
    </row>
    <row r="223" spans="1:1" ht="15" x14ac:dyDescent="0.2">
      <c r="A223" s="13"/>
    </row>
    <row r="224" spans="1:1" ht="15" x14ac:dyDescent="0.2">
      <c r="A224" s="13"/>
    </row>
    <row r="225" spans="1:1" ht="15" x14ac:dyDescent="0.2">
      <c r="A225" s="13"/>
    </row>
    <row r="226" spans="1:1" ht="15" x14ac:dyDescent="0.2">
      <c r="A226" s="13"/>
    </row>
    <row r="227" spans="1:1" ht="15" x14ac:dyDescent="0.2">
      <c r="A227" s="13"/>
    </row>
    <row r="228" spans="1:1" ht="15" x14ac:dyDescent="0.2">
      <c r="A228" s="13"/>
    </row>
    <row r="229" spans="1:1" ht="15" x14ac:dyDescent="0.2">
      <c r="A229" s="13"/>
    </row>
    <row r="230" spans="1:1" ht="15" x14ac:dyDescent="0.2">
      <c r="A230" s="13"/>
    </row>
    <row r="231" spans="1:1" ht="15" x14ac:dyDescent="0.2">
      <c r="A231" s="13"/>
    </row>
    <row r="232" spans="1:1" ht="15" x14ac:dyDescent="0.2">
      <c r="A232" s="13"/>
    </row>
    <row r="233" spans="1:1" ht="15" x14ac:dyDescent="0.2">
      <c r="A233" s="13"/>
    </row>
    <row r="234" spans="1:1" ht="15" x14ac:dyDescent="0.2">
      <c r="A234" s="13"/>
    </row>
    <row r="235" spans="1:1" ht="15" x14ac:dyDescent="0.2">
      <c r="A235" s="13"/>
    </row>
    <row r="236" spans="1:1" ht="15" x14ac:dyDescent="0.2">
      <c r="A236" s="13"/>
    </row>
    <row r="237" spans="1:1" ht="15" x14ac:dyDescent="0.2">
      <c r="A237" s="13"/>
    </row>
    <row r="238" spans="1:1" ht="15" x14ac:dyDescent="0.2">
      <c r="A238" s="13"/>
    </row>
    <row r="239" spans="1:1" ht="15" x14ac:dyDescent="0.2">
      <c r="A239" s="13"/>
    </row>
    <row r="240" spans="1:1" ht="15" x14ac:dyDescent="0.2">
      <c r="A240" s="13"/>
    </row>
    <row r="241" spans="1:1" ht="15" x14ac:dyDescent="0.2">
      <c r="A241" s="13"/>
    </row>
    <row r="242" spans="1:1" ht="15" x14ac:dyDescent="0.2">
      <c r="A242" s="13"/>
    </row>
    <row r="243" spans="1:1" ht="15" x14ac:dyDescent="0.2">
      <c r="A243" s="13"/>
    </row>
    <row r="244" spans="1:1" ht="15" x14ac:dyDescent="0.2">
      <c r="A244" s="13"/>
    </row>
    <row r="245" spans="1:1" ht="15" x14ac:dyDescent="0.2">
      <c r="A245" s="13"/>
    </row>
    <row r="246" spans="1:1" ht="15" x14ac:dyDescent="0.2">
      <c r="A246" s="13"/>
    </row>
    <row r="247" spans="1:1" ht="15" x14ac:dyDescent="0.2">
      <c r="A247" s="13"/>
    </row>
    <row r="248" spans="1:1" ht="15" x14ac:dyDescent="0.2">
      <c r="A248" s="13"/>
    </row>
    <row r="249" spans="1:1" ht="15" x14ac:dyDescent="0.2">
      <c r="A249" s="13"/>
    </row>
    <row r="250" spans="1:1" ht="15" x14ac:dyDescent="0.2">
      <c r="A250" s="13"/>
    </row>
    <row r="251" spans="1:1" ht="15" x14ac:dyDescent="0.2">
      <c r="A251" s="13"/>
    </row>
    <row r="252" spans="1:1" ht="15" x14ac:dyDescent="0.2">
      <c r="A252" s="13"/>
    </row>
    <row r="253" spans="1:1" ht="15" x14ac:dyDescent="0.2">
      <c r="A253" s="13"/>
    </row>
    <row r="254" spans="1:1" ht="15" x14ac:dyDescent="0.2">
      <c r="A254" s="13"/>
    </row>
    <row r="255" spans="1:1" ht="15" x14ac:dyDescent="0.2">
      <c r="A255" s="13"/>
    </row>
    <row r="256" spans="1:1" ht="15" x14ac:dyDescent="0.2">
      <c r="A256" s="13"/>
    </row>
    <row r="257" spans="1:1" ht="15" x14ac:dyDescent="0.2">
      <c r="A257" s="13"/>
    </row>
    <row r="258" spans="1:1" ht="15" x14ac:dyDescent="0.2">
      <c r="A258" s="13"/>
    </row>
    <row r="259" spans="1:1" ht="15" x14ac:dyDescent="0.2">
      <c r="A259" s="13"/>
    </row>
    <row r="260" spans="1:1" ht="15" x14ac:dyDescent="0.2">
      <c r="A260" s="13"/>
    </row>
    <row r="261" spans="1:1" ht="15" x14ac:dyDescent="0.2">
      <c r="A261" s="13"/>
    </row>
    <row r="262" spans="1:1" ht="15" x14ac:dyDescent="0.2">
      <c r="A262" s="13"/>
    </row>
    <row r="263" spans="1:1" ht="15" x14ac:dyDescent="0.2">
      <c r="A263" s="13"/>
    </row>
    <row r="264" spans="1:1" ht="15" x14ac:dyDescent="0.2">
      <c r="A264" s="13"/>
    </row>
    <row r="265" spans="1:1" ht="15" x14ac:dyDescent="0.2">
      <c r="A265" s="13"/>
    </row>
    <row r="266" spans="1:1" ht="15" x14ac:dyDescent="0.2">
      <c r="A266" s="13"/>
    </row>
    <row r="267" spans="1:1" ht="15" x14ac:dyDescent="0.2">
      <c r="A267" s="13"/>
    </row>
  </sheetData>
  <mergeCells count="6">
    <mergeCell ref="A5:P5"/>
    <mergeCell ref="A7:P7"/>
    <mergeCell ref="B8:E8"/>
    <mergeCell ref="F8:I8"/>
    <mergeCell ref="J8:M8"/>
    <mergeCell ref="N8:P8"/>
  </mergeCells>
  <printOptions horizontalCentered="1" verticalCentered="1"/>
  <pageMargins left="0.47244094488188981" right="0.47244094488188981" top="0.59055118110236227" bottom="0.59055118110236227" header="0.15748031496062992" footer="0.19685039370078741"/>
  <pageSetup paperSize="9" scale="5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508162" r:id="rId4" name="CommandButton2">
          <controlPr defaultSize="0" print="0" autoLine="0" r:id="rId5">
            <anchor moveWithCells="1">
              <from>
                <xdr:col>0</xdr:col>
                <xdr:colOff>104775</xdr:colOff>
                <xdr:row>4</xdr:row>
                <xdr:rowOff>1238250</xdr:rowOff>
              </from>
              <to>
                <xdr:col>0</xdr:col>
                <xdr:colOff>1085850</xdr:colOff>
                <xdr:row>4</xdr:row>
                <xdr:rowOff>1533525</xdr:rowOff>
              </to>
            </anchor>
          </controlPr>
        </control>
      </mc:Choice>
      <mc:Fallback>
        <control shapeId="12508162" r:id="rId4" name="CommandButton2"/>
      </mc:Fallback>
    </mc:AlternateContent>
    <mc:AlternateContent xmlns:mc="http://schemas.openxmlformats.org/markup-compatibility/2006">
      <mc:Choice Requires="x14">
        <control shapeId="12508161" r:id="rId6" name="CommandButton1">
          <controlPr defaultSize="0" print="0" autoLine="0" r:id="rId7">
            <anchor moveWithCells="1">
              <from>
                <xdr:col>0</xdr:col>
                <xdr:colOff>85725</xdr:colOff>
                <xdr:row>4</xdr:row>
                <xdr:rowOff>866775</xdr:rowOff>
              </from>
              <to>
                <xdr:col>0</xdr:col>
                <xdr:colOff>1123950</xdr:colOff>
                <xdr:row>4</xdr:row>
                <xdr:rowOff>1143000</xdr:rowOff>
              </to>
            </anchor>
          </controlPr>
        </control>
      </mc:Choice>
      <mc:Fallback>
        <control shapeId="12508161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ООН</vt:lpstr>
      <vt:lpstr>ООН_всего1</vt:lpstr>
      <vt:lpstr>ООН_всего2</vt:lpstr>
      <vt:lpstr>ООН_всего3</vt:lpstr>
      <vt:lpstr>ООН_экономика</vt:lpstr>
      <vt:lpstr>ООН_Э_всего1</vt:lpstr>
      <vt:lpstr>ООН_Э_всего2</vt:lpstr>
      <vt:lpstr>ООН_Э_всего3</vt:lpstr>
      <vt:lpstr>ООН_гос_соб1</vt:lpstr>
      <vt:lpstr>СУ_Н</vt:lpstr>
      <vt:lpstr>УИН</vt:lpstr>
      <vt:lpstr>ООН!Область_печати</vt:lpstr>
      <vt:lpstr>ООН_всего1!Область_печати</vt:lpstr>
      <vt:lpstr>ООН_всего2!Область_печати</vt:lpstr>
      <vt:lpstr>ООН_всего3!Область_печати</vt:lpstr>
      <vt:lpstr>ООН_гос_соб1!Область_печати</vt:lpstr>
      <vt:lpstr>ООН_Э_всего1!Область_печати</vt:lpstr>
      <vt:lpstr>ООН_Э_всего2!Область_печати</vt:lpstr>
      <vt:lpstr>ООН_Э_всего3!Область_печати</vt:lpstr>
      <vt:lpstr>ООН_экономика!Область_печати</vt:lpstr>
      <vt:lpstr>СУ_Н!Область_печати</vt:lpstr>
      <vt:lpstr>УИН!Область_печати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Здесь был Вова Гришин</dc:creator>
  <cp:lastModifiedBy>Пользователь Windows</cp:lastModifiedBy>
  <cp:lastPrinted>2023-01-27T11:34:18Z</cp:lastPrinted>
  <dcterms:created xsi:type="dcterms:W3CDTF">2001-02-22T07:02:38Z</dcterms:created>
  <dcterms:modified xsi:type="dcterms:W3CDTF">2023-06-02T12:01:47Z</dcterms:modified>
</cp:coreProperties>
</file>