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20" yWindow="4425" windowWidth="19320" windowHeight="8010" tabRatio="865"/>
  </bookViews>
  <sheets>
    <sheet name="Основ. пок. преступност. (2)" sheetId="98" r:id="rId1"/>
  </sheets>
  <externalReferences>
    <externalReference r:id="rId2"/>
  </externalReferences>
  <definedNames>
    <definedName name="rb_50C1" hidden="1">[1]XLR_NoRangeSheet!$B$15</definedName>
    <definedName name="rb_50C10" hidden="1">[1]XLR_NoRangeSheet!$K$15</definedName>
    <definedName name="rb_50C2" hidden="1">[1]XLR_NoRangeSheet!$C$15</definedName>
    <definedName name="rb_50C3" hidden="1">[1]XLR_NoRangeSheet!$D$15</definedName>
    <definedName name="rb_50C4" hidden="1">[1]XLR_NoRangeSheet!$E$15</definedName>
    <definedName name="rb_50C6" hidden="1">[1]XLR_NoRangeSheet!$G$15</definedName>
    <definedName name="rb_50C7" hidden="1">[1]XLR_NoRangeSheet!$H$15</definedName>
    <definedName name="rb_50C9" hidden="1">[1]XLR_NoRangeSheet!$J$15</definedName>
    <definedName name="_xlnm.Print_Area" localSheetId="0">'Основ. пок. преступност. (2)'!$A$1:$J$48</definedName>
  </definedNames>
  <calcPr calcId="125725"/>
</workbook>
</file>

<file path=xl/calcChain.xml><?xml version="1.0" encoding="utf-8"?>
<calcChain xmlns="http://schemas.openxmlformats.org/spreadsheetml/2006/main">
  <c r="F44" i="98"/>
  <c r="F43"/>
  <c r="F16"/>
  <c r="F45" l="1"/>
  <c r="F46"/>
  <c r="F47"/>
  <c r="F14" l="1"/>
  <c r="I31" l="1"/>
  <c r="F5" l="1"/>
  <c r="F6"/>
  <c r="F7"/>
  <c r="F8"/>
  <c r="F9"/>
  <c r="F10"/>
  <c r="F11"/>
  <c r="F12"/>
  <c r="F13"/>
  <c r="F17"/>
  <c r="F18"/>
  <c r="F19"/>
  <c r="F20"/>
  <c r="F21"/>
  <c r="F22"/>
  <c r="F23"/>
  <c r="F42" l="1"/>
  <c r="I42"/>
  <c r="I44"/>
  <c r="I46"/>
  <c r="I47"/>
  <c r="I16"/>
  <c r="F33" l="1"/>
  <c r="F34"/>
  <c r="F35"/>
  <c r="F36"/>
  <c r="F37"/>
  <c r="F38"/>
  <c r="F39"/>
  <c r="F40"/>
  <c r="F41"/>
  <c r="F48"/>
  <c r="I24"/>
  <c r="F24"/>
  <c r="I5"/>
  <c r="I6"/>
  <c r="I7"/>
  <c r="I8"/>
  <c r="I9"/>
  <c r="I10"/>
  <c r="I11"/>
  <c r="I12"/>
  <c r="I13"/>
  <c r="I17"/>
  <c r="I18"/>
  <c r="I19"/>
  <c r="I20"/>
  <c r="I21"/>
  <c r="I22"/>
  <c r="I23"/>
  <c r="I25"/>
  <c r="I26"/>
  <c r="I27"/>
  <c r="I28"/>
  <c r="I29"/>
  <c r="I30"/>
  <c r="F25"/>
  <c r="F26"/>
  <c r="F27"/>
  <c r="F28"/>
  <c r="F29"/>
  <c r="F30"/>
  <c r="F31"/>
  <c r="I39"/>
  <c r="I40"/>
  <c r="J48"/>
  <c r="I48"/>
  <c r="G48"/>
  <c r="J47"/>
  <c r="G47"/>
  <c r="J46"/>
  <c r="G46"/>
  <c r="J45"/>
  <c r="G45"/>
  <c r="J44"/>
  <c r="G44"/>
  <c r="J43"/>
  <c r="G43"/>
  <c r="J42"/>
  <c r="G42"/>
  <c r="J41"/>
  <c r="I41"/>
  <c r="G41"/>
  <c r="J40"/>
  <c r="G40"/>
  <c r="J38"/>
  <c r="I38"/>
  <c r="G38"/>
  <c r="J37"/>
  <c r="I37"/>
  <c r="G37"/>
  <c r="J36"/>
  <c r="I36"/>
  <c r="G36"/>
  <c r="J35"/>
  <c r="I35"/>
  <c r="G35"/>
  <c r="J34"/>
  <c r="I34"/>
  <c r="G34"/>
  <c r="J33"/>
  <c r="I33"/>
  <c r="G33"/>
  <c r="E32"/>
  <c r="I4"/>
  <c r="F4"/>
</calcChain>
</file>

<file path=xl/sharedStrings.xml><?xml version="1.0" encoding="utf-8"?>
<sst xmlns="http://schemas.openxmlformats.org/spreadsheetml/2006/main" count="85" uniqueCount="54">
  <si>
    <t xml:space="preserve">из них: </t>
  </si>
  <si>
    <t>в т.ч.</t>
  </si>
  <si>
    <t xml:space="preserve">Основные показатели состояния преступности и следственной работы                       </t>
  </si>
  <si>
    <t>№</t>
  </si>
  <si>
    <t>динам.%</t>
  </si>
  <si>
    <t>Всего зарегистрировано преступлений</t>
  </si>
  <si>
    <t>Тяжкие и особо тяжкие</t>
  </si>
  <si>
    <t>Особо тяжкие</t>
  </si>
  <si>
    <t>Средней тяжести</t>
  </si>
  <si>
    <t>Небольшой тяжести</t>
  </si>
  <si>
    <t>Экономической направленности</t>
  </si>
  <si>
    <t>Умышл.причинение тяжкого вреда здоровью</t>
  </si>
  <si>
    <t>повлекшее смерть потерпевшего</t>
  </si>
  <si>
    <t>Разбойных нападений</t>
  </si>
  <si>
    <t>Грабежей</t>
  </si>
  <si>
    <t>Кража чужого имущества</t>
  </si>
  <si>
    <t xml:space="preserve"> из квартир и частных домов </t>
  </si>
  <si>
    <t xml:space="preserve">Хищение путем присвоения, растраты </t>
  </si>
  <si>
    <t>Мошенничество</t>
  </si>
  <si>
    <t>Незаконный оборот оружия</t>
  </si>
  <si>
    <t>Незаконный оборот наркотиков</t>
  </si>
  <si>
    <t>Террористического характера</t>
  </si>
  <si>
    <t>уд.вес</t>
  </si>
  <si>
    <t xml:space="preserve">Кол-во преступлений совершенных н/л и при их соучастии </t>
  </si>
  <si>
    <t>Кол-во преступлений, совершенных в отношении н/л</t>
  </si>
  <si>
    <t>Преступления совершенные ранее совершавшими преструпления лицами</t>
  </si>
  <si>
    <t xml:space="preserve"> ранее судимыми за преступления</t>
  </si>
  <si>
    <t>без постоянного источника доходов</t>
  </si>
  <si>
    <t>Тяжких и особо тяжких</t>
  </si>
  <si>
    <t>Умышленных убийств</t>
  </si>
  <si>
    <t>Умышленное причинение тяжкого вреда</t>
  </si>
  <si>
    <t>Изнасилований</t>
  </si>
  <si>
    <t>Разбоев</t>
  </si>
  <si>
    <t>Убийство и покушение на убийство</t>
  </si>
  <si>
    <t>Совершено преступлений группой лиц</t>
  </si>
  <si>
    <t xml:space="preserve"> в составе ОПГ, ПС (ПО)</t>
  </si>
  <si>
    <t>Экстремистской направленности</t>
  </si>
  <si>
    <t>налоговые преступления</t>
  </si>
  <si>
    <t>Коррупционной направленности</t>
  </si>
  <si>
    <t>взяточничество</t>
  </si>
  <si>
    <t>Совершено преступлений в состоянии алкогольного опьянения</t>
  </si>
  <si>
    <t>Совершено преступлений в состоянии наркотического возбуждения</t>
  </si>
  <si>
    <t>Изнасилование</t>
  </si>
  <si>
    <t>***</t>
  </si>
  <si>
    <t>ВЫЯВЛЕНО ЛИЦ, СОВЕРШИВШИХ ПРЕСТУПЛНИЯ 
(по данным отчета 4-ЕГС)</t>
  </si>
  <si>
    <t>раскр.%</t>
  </si>
  <si>
    <t xml:space="preserve">Посягател-во на жизнь сотрудника правоохран.органа                      </t>
  </si>
  <si>
    <t>2016г.</t>
  </si>
  <si>
    <t>Тяжкие</t>
  </si>
  <si>
    <t>Совершенные с приминен. (использов.) огнестрельн. и газового оружия, боеприпасов, В/В и В/У</t>
  </si>
  <si>
    <t>2017г.</t>
  </si>
  <si>
    <t>НЕРАСКРЫТО ПРЕСТУПЛЕНИЙ
по п.п. 1,2,3 ст.208 УПК РФ</t>
  </si>
  <si>
    <t>2018г.</t>
  </si>
  <si>
    <t xml:space="preserve"> по Карачаево-Черкесской Республике     </t>
  </si>
</sst>
</file>

<file path=xl/styles.xml><?xml version="1.0" encoding="utf-8"?>
<styleSheet xmlns="http://schemas.openxmlformats.org/spreadsheetml/2006/main">
  <numFmts count="5">
    <numFmt numFmtId="44" formatCode="_-* #,##0.00&quot;р.&quot;_-;\-* #,##0.00&quot;р.&quot;_-;_-* &quot;-&quot;??&quot;р.&quot;_-;_-@_-"/>
    <numFmt numFmtId="164" formatCode="0.0"/>
    <numFmt numFmtId="165" formatCode="0.0%"/>
    <numFmt numFmtId="166" formatCode="_-* #,##0\ _р_._-;\-* #,##0\ _р_._-;_-* &quot;-&quot;\ _р_._-;_-@_-"/>
    <numFmt numFmtId="167" formatCode="_-* #,##0.00\ _р_._-;\-* #,##0.00\ _р_._-;_-* &quot;-&quot;??\ _р_._-;_-@_-"/>
  </numFmts>
  <fonts count="6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2"/>
      <color indexed="9"/>
      <name val="Times New Roman"/>
      <family val="2"/>
      <charset val="204"/>
    </font>
    <font>
      <sz val="11"/>
      <color indexed="62"/>
      <name val="Calibri"/>
      <family val="2"/>
      <charset val="204"/>
    </font>
    <font>
      <sz val="12"/>
      <color indexed="62"/>
      <name val="Times New Roman"/>
      <family val="2"/>
      <charset val="204"/>
    </font>
    <font>
      <b/>
      <sz val="11"/>
      <color indexed="63"/>
      <name val="Calibri"/>
      <family val="2"/>
      <charset val="204"/>
    </font>
    <font>
      <b/>
      <sz val="12"/>
      <color indexed="63"/>
      <name val="Times New Roman"/>
      <family val="2"/>
      <charset val="204"/>
    </font>
    <font>
      <b/>
      <sz val="11"/>
      <color indexed="52"/>
      <name val="Calibri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2"/>
      <charset val="204"/>
    </font>
    <font>
      <b/>
      <sz val="11"/>
      <color indexed="9"/>
      <name val="Calibri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color indexed="60"/>
      <name val="Times New Roman"/>
      <family val="2"/>
      <charset val="204"/>
    </font>
    <font>
      <sz val="14"/>
      <name val="Times New Roman Cyr"/>
      <charset val="204"/>
    </font>
    <font>
      <sz val="10"/>
      <name val="Courier New"/>
      <family val="3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sz val="12"/>
      <color indexed="20"/>
      <name val="Times New Roman"/>
      <family val="2"/>
      <charset val="204"/>
    </font>
    <font>
      <i/>
      <sz val="11"/>
      <color indexed="23"/>
      <name val="Calibri"/>
      <family val="2"/>
      <charset val="204"/>
    </font>
    <font>
      <i/>
      <sz val="12"/>
      <color indexed="23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2"/>
      <color indexed="52"/>
      <name val="Times New Roman"/>
      <family val="2"/>
      <charset val="204"/>
    </font>
    <font>
      <sz val="11"/>
      <color indexed="10"/>
      <name val="Calibri"/>
      <family val="2"/>
      <charset val="204"/>
    </font>
    <font>
      <sz val="12"/>
      <color indexed="10"/>
      <name val="Times New Roman"/>
      <family val="2"/>
      <charset val="204"/>
    </font>
    <font>
      <sz val="11"/>
      <color indexed="17"/>
      <name val="Calibri"/>
      <family val="2"/>
      <charset val="204"/>
    </font>
    <font>
      <sz val="12"/>
      <color indexed="17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34">
    <xf numFmtId="0" fontId="0" fillId="0" borderId="0"/>
    <xf numFmtId="0" fontId="41" fillId="24" borderId="0" applyNumberFormat="0" applyBorder="0" applyAlignment="0" applyProtection="0"/>
    <xf numFmtId="0" fontId="2" fillId="2" borderId="0" applyNumberFormat="0" applyBorder="0" applyAlignment="0" applyProtection="0"/>
    <xf numFmtId="0" fontId="41" fillId="24" borderId="0" applyNumberFormat="0" applyBorder="0" applyAlignment="0" applyProtection="0"/>
    <xf numFmtId="0" fontId="3" fillId="2" borderId="0" applyNumberFormat="0" applyBorder="0" applyAlignment="0" applyProtection="0"/>
    <xf numFmtId="0" fontId="41" fillId="25" borderId="0" applyNumberFormat="0" applyBorder="0" applyAlignment="0" applyProtection="0"/>
    <xf numFmtId="0" fontId="2" fillId="3" borderId="0" applyNumberFormat="0" applyBorder="0" applyAlignment="0" applyProtection="0"/>
    <xf numFmtId="0" fontId="41" fillId="25" borderId="0" applyNumberFormat="0" applyBorder="0" applyAlignment="0" applyProtection="0"/>
    <xf numFmtId="0" fontId="3" fillId="3" borderId="0" applyNumberFormat="0" applyBorder="0" applyAlignment="0" applyProtection="0"/>
    <xf numFmtId="0" fontId="41" fillId="26" borderId="0" applyNumberFormat="0" applyBorder="0" applyAlignment="0" applyProtection="0"/>
    <xf numFmtId="0" fontId="2" fillId="4" borderId="0" applyNumberFormat="0" applyBorder="0" applyAlignment="0" applyProtection="0"/>
    <xf numFmtId="0" fontId="41" fillId="26" borderId="0" applyNumberFormat="0" applyBorder="0" applyAlignment="0" applyProtection="0"/>
    <xf numFmtId="0" fontId="3" fillId="4" borderId="0" applyNumberFormat="0" applyBorder="0" applyAlignment="0" applyProtection="0"/>
    <xf numFmtId="0" fontId="41" fillId="27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3" fillId="5" borderId="0" applyNumberFormat="0" applyBorder="0" applyAlignment="0" applyProtection="0"/>
    <xf numFmtId="0" fontId="41" fillId="28" borderId="0" applyNumberFormat="0" applyBorder="0" applyAlignment="0" applyProtection="0"/>
    <xf numFmtId="0" fontId="2" fillId="6" borderId="0" applyNumberFormat="0" applyBorder="0" applyAlignment="0" applyProtection="0"/>
    <xf numFmtId="0" fontId="41" fillId="28" borderId="0" applyNumberFormat="0" applyBorder="0" applyAlignment="0" applyProtection="0"/>
    <xf numFmtId="0" fontId="3" fillId="6" borderId="0" applyNumberFormat="0" applyBorder="0" applyAlignment="0" applyProtection="0"/>
    <xf numFmtId="0" fontId="41" fillId="29" borderId="0" applyNumberFormat="0" applyBorder="0" applyAlignment="0" applyProtection="0"/>
    <xf numFmtId="0" fontId="2" fillId="7" borderId="0" applyNumberFormat="0" applyBorder="0" applyAlignment="0" applyProtection="0"/>
    <xf numFmtId="0" fontId="41" fillId="29" borderId="0" applyNumberFormat="0" applyBorder="0" applyAlignment="0" applyProtection="0"/>
    <xf numFmtId="0" fontId="3" fillId="7" borderId="0" applyNumberFormat="0" applyBorder="0" applyAlignment="0" applyProtection="0"/>
    <xf numFmtId="0" fontId="41" fillId="30" borderId="0" applyNumberFormat="0" applyBorder="0" applyAlignment="0" applyProtection="0"/>
    <xf numFmtId="0" fontId="2" fillId="8" borderId="0" applyNumberFormat="0" applyBorder="0" applyAlignment="0" applyProtection="0"/>
    <xf numFmtId="0" fontId="41" fillId="30" borderId="0" applyNumberFormat="0" applyBorder="0" applyAlignment="0" applyProtection="0"/>
    <xf numFmtId="0" fontId="3" fillId="8" borderId="0" applyNumberFormat="0" applyBorder="0" applyAlignment="0" applyProtection="0"/>
    <xf numFmtId="0" fontId="41" fillId="31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3" fillId="9" borderId="0" applyNumberFormat="0" applyBorder="0" applyAlignment="0" applyProtection="0"/>
    <xf numFmtId="0" fontId="41" fillId="32" borderId="0" applyNumberFormat="0" applyBorder="0" applyAlignment="0" applyProtection="0"/>
    <xf numFmtId="0" fontId="2" fillId="10" borderId="0" applyNumberFormat="0" applyBorder="0" applyAlignment="0" applyProtection="0"/>
    <xf numFmtId="0" fontId="41" fillId="32" borderId="0" applyNumberFormat="0" applyBorder="0" applyAlignment="0" applyProtection="0"/>
    <xf numFmtId="0" fontId="3" fillId="10" borderId="0" applyNumberFormat="0" applyBorder="0" applyAlignment="0" applyProtection="0"/>
    <xf numFmtId="0" fontId="41" fillId="33" borderId="0" applyNumberFormat="0" applyBorder="0" applyAlignment="0" applyProtection="0"/>
    <xf numFmtId="0" fontId="2" fillId="5" borderId="0" applyNumberFormat="0" applyBorder="0" applyAlignment="0" applyProtection="0"/>
    <xf numFmtId="0" fontId="41" fillId="33" borderId="0" applyNumberFormat="0" applyBorder="0" applyAlignment="0" applyProtection="0"/>
    <xf numFmtId="0" fontId="3" fillId="5" borderId="0" applyNumberFormat="0" applyBorder="0" applyAlignment="0" applyProtection="0"/>
    <xf numFmtId="0" fontId="41" fillId="34" borderId="0" applyNumberFormat="0" applyBorder="0" applyAlignment="0" applyProtection="0"/>
    <xf numFmtId="0" fontId="2" fillId="8" borderId="0" applyNumberFormat="0" applyBorder="0" applyAlignment="0" applyProtection="0"/>
    <xf numFmtId="0" fontId="41" fillId="34" borderId="0" applyNumberFormat="0" applyBorder="0" applyAlignment="0" applyProtection="0"/>
    <xf numFmtId="0" fontId="3" fillId="8" borderId="0" applyNumberFormat="0" applyBorder="0" applyAlignment="0" applyProtection="0"/>
    <xf numFmtId="0" fontId="41" fillId="35" borderId="0" applyNumberFormat="0" applyBorder="0" applyAlignment="0" applyProtection="0"/>
    <xf numFmtId="0" fontId="2" fillId="11" borderId="0" applyNumberFormat="0" applyBorder="0" applyAlignment="0" applyProtection="0"/>
    <xf numFmtId="0" fontId="41" fillId="35" borderId="0" applyNumberFormat="0" applyBorder="0" applyAlignment="0" applyProtection="0"/>
    <xf numFmtId="0" fontId="3" fillId="11" borderId="0" applyNumberFormat="0" applyBorder="0" applyAlignment="0" applyProtection="0"/>
    <xf numFmtId="0" fontId="42" fillId="36" borderId="0" applyNumberFormat="0" applyBorder="0" applyAlignment="0" applyProtection="0"/>
    <xf numFmtId="0" fontId="4" fillId="12" borderId="0" applyNumberFormat="0" applyBorder="0" applyAlignment="0" applyProtection="0"/>
    <xf numFmtId="0" fontId="42" fillId="36" borderId="0" applyNumberFormat="0" applyBorder="0" applyAlignment="0" applyProtection="0"/>
    <xf numFmtId="0" fontId="5" fillId="12" borderId="0" applyNumberFormat="0" applyBorder="0" applyAlignment="0" applyProtection="0"/>
    <xf numFmtId="0" fontId="42" fillId="37" borderId="0" applyNumberFormat="0" applyBorder="0" applyAlignment="0" applyProtection="0"/>
    <xf numFmtId="0" fontId="4" fillId="9" borderId="0" applyNumberFormat="0" applyBorder="0" applyAlignment="0" applyProtection="0"/>
    <xf numFmtId="0" fontId="42" fillId="37" borderId="0" applyNumberFormat="0" applyBorder="0" applyAlignment="0" applyProtection="0"/>
    <xf numFmtId="0" fontId="5" fillId="9" borderId="0" applyNumberFormat="0" applyBorder="0" applyAlignment="0" applyProtection="0"/>
    <xf numFmtId="0" fontId="42" fillId="38" borderId="0" applyNumberFormat="0" applyBorder="0" applyAlignment="0" applyProtection="0"/>
    <xf numFmtId="0" fontId="4" fillId="10" borderId="0" applyNumberFormat="0" applyBorder="0" applyAlignment="0" applyProtection="0"/>
    <xf numFmtId="0" fontId="42" fillId="38" borderId="0" applyNumberFormat="0" applyBorder="0" applyAlignment="0" applyProtection="0"/>
    <xf numFmtId="0" fontId="5" fillId="10" borderId="0" applyNumberFormat="0" applyBorder="0" applyAlignment="0" applyProtection="0"/>
    <xf numFmtId="0" fontId="42" fillId="39" borderId="0" applyNumberFormat="0" applyBorder="0" applyAlignment="0" applyProtection="0"/>
    <xf numFmtId="0" fontId="4" fillId="13" borderId="0" applyNumberFormat="0" applyBorder="0" applyAlignment="0" applyProtection="0"/>
    <xf numFmtId="0" fontId="42" fillId="39" borderId="0" applyNumberFormat="0" applyBorder="0" applyAlignment="0" applyProtection="0"/>
    <xf numFmtId="0" fontId="5" fillId="13" borderId="0" applyNumberFormat="0" applyBorder="0" applyAlignment="0" applyProtection="0"/>
    <xf numFmtId="0" fontId="42" fillId="40" borderId="0" applyNumberFormat="0" applyBorder="0" applyAlignment="0" applyProtection="0"/>
    <xf numFmtId="0" fontId="4" fillId="14" borderId="0" applyNumberFormat="0" applyBorder="0" applyAlignment="0" applyProtection="0"/>
    <xf numFmtId="0" fontId="42" fillId="40" borderId="0" applyNumberFormat="0" applyBorder="0" applyAlignment="0" applyProtection="0"/>
    <xf numFmtId="0" fontId="5" fillId="14" borderId="0" applyNumberFormat="0" applyBorder="0" applyAlignment="0" applyProtection="0"/>
    <xf numFmtId="0" fontId="42" fillId="41" borderId="0" applyNumberFormat="0" applyBorder="0" applyAlignment="0" applyProtection="0"/>
    <xf numFmtId="0" fontId="4" fillId="15" borderId="0" applyNumberFormat="0" applyBorder="0" applyAlignment="0" applyProtection="0"/>
    <xf numFmtId="0" fontId="42" fillId="41" borderId="0" applyNumberFormat="0" applyBorder="0" applyAlignment="0" applyProtection="0"/>
    <xf numFmtId="0" fontId="5" fillId="15" borderId="0" applyNumberFormat="0" applyBorder="0" applyAlignment="0" applyProtection="0"/>
    <xf numFmtId="0" fontId="42" fillId="42" borderId="0" applyNumberFormat="0" applyBorder="0" applyAlignment="0" applyProtection="0"/>
    <xf numFmtId="0" fontId="4" fillId="16" borderId="0" applyNumberFormat="0" applyBorder="0" applyAlignment="0" applyProtection="0"/>
    <xf numFmtId="0" fontId="42" fillId="42" borderId="0" applyNumberFormat="0" applyBorder="0" applyAlignment="0" applyProtection="0"/>
    <xf numFmtId="0" fontId="5" fillId="16" borderId="0" applyNumberFormat="0" applyBorder="0" applyAlignment="0" applyProtection="0"/>
    <xf numFmtId="0" fontId="42" fillId="43" borderId="0" applyNumberFormat="0" applyBorder="0" applyAlignment="0" applyProtection="0"/>
    <xf numFmtId="0" fontId="4" fillId="17" borderId="0" applyNumberFormat="0" applyBorder="0" applyAlignment="0" applyProtection="0"/>
    <xf numFmtId="0" fontId="42" fillId="43" borderId="0" applyNumberFormat="0" applyBorder="0" applyAlignment="0" applyProtection="0"/>
    <xf numFmtId="0" fontId="5" fillId="17" borderId="0" applyNumberFormat="0" applyBorder="0" applyAlignment="0" applyProtection="0"/>
    <xf numFmtId="0" fontId="42" fillId="44" borderId="0" applyNumberFormat="0" applyBorder="0" applyAlignment="0" applyProtection="0"/>
    <xf numFmtId="0" fontId="4" fillId="18" borderId="0" applyNumberFormat="0" applyBorder="0" applyAlignment="0" applyProtection="0"/>
    <xf numFmtId="0" fontId="42" fillId="44" borderId="0" applyNumberFormat="0" applyBorder="0" applyAlignment="0" applyProtection="0"/>
    <xf numFmtId="0" fontId="5" fillId="18" borderId="0" applyNumberFormat="0" applyBorder="0" applyAlignment="0" applyProtection="0"/>
    <xf numFmtId="0" fontId="42" fillId="45" borderId="0" applyNumberFormat="0" applyBorder="0" applyAlignment="0" applyProtection="0"/>
    <xf numFmtId="0" fontId="4" fillId="13" borderId="0" applyNumberFormat="0" applyBorder="0" applyAlignment="0" applyProtection="0"/>
    <xf numFmtId="0" fontId="42" fillId="45" borderId="0" applyNumberFormat="0" applyBorder="0" applyAlignment="0" applyProtection="0"/>
    <xf numFmtId="0" fontId="5" fillId="13" borderId="0" applyNumberFormat="0" applyBorder="0" applyAlignment="0" applyProtection="0"/>
    <xf numFmtId="0" fontId="42" fillId="46" borderId="0" applyNumberFormat="0" applyBorder="0" applyAlignment="0" applyProtection="0"/>
    <xf numFmtId="0" fontId="4" fillId="14" borderId="0" applyNumberFormat="0" applyBorder="0" applyAlignment="0" applyProtection="0"/>
    <xf numFmtId="0" fontId="42" fillId="46" borderId="0" applyNumberFormat="0" applyBorder="0" applyAlignment="0" applyProtection="0"/>
    <xf numFmtId="0" fontId="5" fillId="14" borderId="0" applyNumberFormat="0" applyBorder="0" applyAlignment="0" applyProtection="0"/>
    <xf numFmtId="0" fontId="42" fillId="47" borderId="0" applyNumberFormat="0" applyBorder="0" applyAlignment="0" applyProtection="0"/>
    <xf numFmtId="0" fontId="4" fillId="19" borderId="0" applyNumberFormat="0" applyBorder="0" applyAlignment="0" applyProtection="0"/>
    <xf numFmtId="0" fontId="42" fillId="47" borderId="0" applyNumberFormat="0" applyBorder="0" applyAlignment="0" applyProtection="0"/>
    <xf numFmtId="0" fontId="5" fillId="19" borderId="0" applyNumberFormat="0" applyBorder="0" applyAlignment="0" applyProtection="0"/>
    <xf numFmtId="0" fontId="43" fillId="48" borderId="23" applyNumberFormat="0" applyAlignment="0" applyProtection="0"/>
    <xf numFmtId="0" fontId="6" fillId="7" borderId="1" applyNumberFormat="0" applyAlignment="0" applyProtection="0"/>
    <xf numFmtId="0" fontId="6" fillId="7" borderId="1" applyNumberFormat="0" applyAlignment="0" applyProtection="0"/>
    <xf numFmtId="0" fontId="43" fillId="48" borderId="23" applyNumberFormat="0" applyAlignment="0" applyProtection="0"/>
    <xf numFmtId="0" fontId="7" fillId="7" borderId="1" applyNumberFormat="0" applyAlignment="0" applyProtection="0"/>
    <xf numFmtId="0" fontId="6" fillId="7" borderId="1" applyNumberFormat="0" applyAlignment="0" applyProtection="0"/>
    <xf numFmtId="0" fontId="6" fillId="7" borderId="1" applyNumberFormat="0" applyAlignment="0" applyProtection="0"/>
    <xf numFmtId="0" fontId="6" fillId="7" borderId="1" applyNumberFormat="0" applyAlignment="0" applyProtection="0"/>
    <xf numFmtId="0" fontId="6" fillId="7" borderId="1" applyNumberFormat="0" applyAlignment="0" applyProtection="0"/>
    <xf numFmtId="0" fontId="6" fillId="7" borderId="1" applyNumberFormat="0" applyAlignment="0" applyProtection="0"/>
    <xf numFmtId="0" fontId="44" fillId="49" borderId="24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44" fillId="49" borderId="24" applyNumberFormat="0" applyAlignment="0" applyProtection="0"/>
    <xf numFmtId="0" fontId="9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45" fillId="49" borderId="23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45" fillId="49" borderId="23" applyNumberFormat="0" applyAlignment="0" applyProtection="0"/>
    <xf numFmtId="0" fontId="11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44" fontId="1" fillId="0" borderId="0" applyFont="0" applyFill="0" applyBorder="0" applyAlignment="0" applyProtection="0"/>
    <xf numFmtId="0" fontId="46" fillId="0" borderId="25" applyNumberFormat="0" applyFill="0" applyAlignment="0" applyProtection="0"/>
    <xf numFmtId="0" fontId="12" fillId="0" borderId="3" applyNumberFormat="0" applyFill="0" applyAlignment="0" applyProtection="0"/>
    <xf numFmtId="0" fontId="46" fillId="0" borderId="25" applyNumberFormat="0" applyFill="0" applyAlignment="0" applyProtection="0"/>
    <xf numFmtId="0" fontId="13" fillId="0" borderId="3" applyNumberFormat="0" applyFill="0" applyAlignment="0" applyProtection="0"/>
    <xf numFmtId="0" fontId="47" fillId="0" borderId="26" applyNumberFormat="0" applyFill="0" applyAlignment="0" applyProtection="0"/>
    <xf numFmtId="0" fontId="14" fillId="0" borderId="4" applyNumberFormat="0" applyFill="0" applyAlignment="0" applyProtection="0"/>
    <xf numFmtId="0" fontId="47" fillId="0" borderId="26" applyNumberFormat="0" applyFill="0" applyAlignment="0" applyProtection="0"/>
    <xf numFmtId="0" fontId="15" fillId="0" borderId="4" applyNumberFormat="0" applyFill="0" applyAlignment="0" applyProtection="0"/>
    <xf numFmtId="0" fontId="48" fillId="0" borderId="27" applyNumberFormat="0" applyFill="0" applyAlignment="0" applyProtection="0"/>
    <xf numFmtId="0" fontId="16" fillId="0" borderId="5" applyNumberFormat="0" applyFill="0" applyAlignment="0" applyProtection="0"/>
    <xf numFmtId="0" fontId="48" fillId="0" borderId="27" applyNumberFormat="0" applyFill="0" applyAlignment="0" applyProtection="0"/>
    <xf numFmtId="0" fontId="17" fillId="0" borderId="5" applyNumberFormat="0" applyFill="0" applyAlignment="0" applyProtection="0"/>
    <xf numFmtId="0" fontId="4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9" fillId="0" borderId="28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49" fillId="0" borderId="28" applyNumberFormat="0" applyFill="0" applyAlignment="0" applyProtection="0"/>
    <xf numFmtId="0" fontId="19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50" fillId="50" borderId="29" applyNumberFormat="0" applyAlignment="0" applyProtection="0"/>
    <xf numFmtId="0" fontId="20" fillId="21" borderId="7" applyNumberFormat="0" applyAlignment="0" applyProtection="0"/>
    <xf numFmtId="0" fontId="50" fillId="50" borderId="29" applyNumberFormat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1" fillId="51" borderId="0" applyNumberFormat="0" applyBorder="0" applyAlignment="0" applyProtection="0"/>
    <xf numFmtId="0" fontId="23" fillId="22" borderId="0" applyNumberFormat="0" applyBorder="0" applyAlignment="0" applyProtection="0"/>
    <xf numFmtId="0" fontId="51" fillId="51" borderId="0" applyNumberFormat="0" applyBorder="0" applyAlignment="0" applyProtection="0"/>
    <xf numFmtId="0" fontId="24" fillId="22" borderId="0" applyNumberFormat="0" applyBorder="0" applyAlignment="0" applyProtection="0"/>
    <xf numFmtId="0" fontId="25" fillId="0" borderId="0"/>
    <xf numFmtId="0" fontId="38" fillId="0" borderId="0"/>
    <xf numFmtId="0" fontId="41" fillId="0" borderId="0"/>
    <xf numFmtId="0" fontId="1" fillId="0" borderId="0"/>
    <xf numFmtId="0" fontId="26" fillId="0" borderId="0"/>
    <xf numFmtId="0" fontId="4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1" fillId="0" borderId="0"/>
    <xf numFmtId="0" fontId="40" fillId="0" borderId="0"/>
    <xf numFmtId="0" fontId="3" fillId="0" borderId="0"/>
    <xf numFmtId="0" fontId="40" fillId="0" borderId="0"/>
    <xf numFmtId="0" fontId="27" fillId="0" borderId="0" applyNumberFormat="0" applyFont="0" applyFill="0" applyBorder="0" applyAlignment="0" applyProtection="0">
      <alignment vertical="top"/>
    </xf>
    <xf numFmtId="0" fontId="3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2" fillId="0" borderId="0"/>
    <xf numFmtId="0" fontId="27" fillId="0" borderId="0" applyNumberFormat="0" applyFont="0" applyFill="0" applyBorder="0" applyAlignment="0" applyProtection="0">
      <alignment vertical="top"/>
    </xf>
    <xf numFmtId="0" fontId="27" fillId="0" borderId="0" applyNumberFormat="0" applyFont="0" applyFill="0" applyBorder="0" applyAlignment="0" applyProtection="0">
      <alignment vertical="top"/>
    </xf>
    <xf numFmtId="0" fontId="27" fillId="0" borderId="0" applyNumberFormat="0" applyFont="0" applyFill="0" applyBorder="0" applyAlignment="0" applyProtection="0">
      <alignment vertical="top"/>
    </xf>
    <xf numFmtId="0" fontId="25" fillId="0" borderId="0"/>
    <xf numFmtId="0" fontId="25" fillId="0" borderId="0"/>
    <xf numFmtId="0" fontId="25" fillId="0" borderId="0"/>
    <xf numFmtId="0" fontId="53" fillId="52" borderId="0" applyNumberFormat="0" applyBorder="0" applyAlignment="0" applyProtection="0"/>
    <xf numFmtId="0" fontId="28" fillId="3" borderId="0" applyNumberFormat="0" applyBorder="0" applyAlignment="0" applyProtection="0"/>
    <xf numFmtId="0" fontId="53" fillId="52" borderId="0" applyNumberFormat="0" applyBorder="0" applyAlignment="0" applyProtection="0"/>
    <xf numFmtId="0" fontId="29" fillId="3" borderId="0" applyNumberFormat="0" applyBorder="0" applyAlignment="0" applyProtection="0"/>
    <xf numFmtId="0" fontId="5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1" fillId="53" borderId="30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3" fillId="53" borderId="30" applyNumberFormat="0" applyFont="0" applyAlignment="0" applyProtection="0"/>
    <xf numFmtId="0" fontId="3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5" fillId="0" borderId="31" applyNumberFormat="0" applyFill="0" applyAlignment="0" applyProtection="0"/>
    <xf numFmtId="0" fontId="32" fillId="0" borderId="9" applyNumberFormat="0" applyFill="0" applyAlignment="0" applyProtection="0"/>
    <xf numFmtId="0" fontId="55" fillId="0" borderId="31" applyNumberFormat="0" applyFill="0" applyAlignment="0" applyProtection="0"/>
    <xf numFmtId="0" fontId="3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57" fillId="54" borderId="0" applyNumberFormat="0" applyBorder="0" applyAlignment="0" applyProtection="0"/>
    <xf numFmtId="0" fontId="36" fillId="4" borderId="0" applyNumberFormat="0" applyBorder="0" applyAlignment="0" applyProtection="0"/>
    <xf numFmtId="0" fontId="57" fillId="54" borderId="0" applyNumberFormat="0" applyBorder="0" applyAlignment="0" applyProtection="0"/>
    <xf numFmtId="0" fontId="37" fillId="4" borderId="0" applyNumberFormat="0" applyBorder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40" fillId="0" borderId="0"/>
  </cellStyleXfs>
  <cellXfs count="67">
    <xf numFmtId="0" fontId="0" fillId="0" borderId="0" xfId="0"/>
    <xf numFmtId="0" fontId="41" fillId="0" borderId="0" xfId="166"/>
    <xf numFmtId="0" fontId="59" fillId="0" borderId="10" xfId="166" applyFont="1" applyBorder="1" applyAlignment="1">
      <alignment horizontal="center" vertical="center"/>
    </xf>
    <xf numFmtId="0" fontId="59" fillId="55" borderId="10" xfId="166" applyFont="1" applyFill="1" applyBorder="1" applyAlignment="1">
      <alignment horizontal="center" vertical="center" wrapText="1"/>
    </xf>
    <xf numFmtId="0" fontId="58" fillId="55" borderId="10" xfId="166" applyFont="1" applyFill="1" applyBorder="1" applyAlignment="1">
      <alignment horizontal="center" vertical="center" wrapText="1"/>
    </xf>
    <xf numFmtId="0" fontId="60" fillId="0" borderId="0" xfId="166" applyFont="1" applyAlignment="1">
      <alignment vertical="center" wrapText="1"/>
    </xf>
    <xf numFmtId="0" fontId="60" fillId="55" borderId="18" xfId="166" applyFont="1" applyFill="1" applyBorder="1" applyAlignment="1">
      <alignment horizontal="center" vertical="center" wrapText="1"/>
    </xf>
    <xf numFmtId="0" fontId="58" fillId="55" borderId="18" xfId="166" applyFont="1" applyFill="1" applyBorder="1" applyAlignment="1">
      <alignment horizontal="center" vertical="center" wrapText="1"/>
    </xf>
    <xf numFmtId="0" fontId="61" fillId="55" borderId="19" xfId="166" applyFont="1" applyFill="1" applyBorder="1" applyAlignment="1">
      <alignment vertical="center" wrapText="1"/>
    </xf>
    <xf numFmtId="0" fontId="61" fillId="55" borderId="10" xfId="166" applyFont="1" applyFill="1" applyBorder="1" applyAlignment="1">
      <alignment vertical="center" wrapText="1"/>
    </xf>
    <xf numFmtId="0" fontId="62" fillId="55" borderId="19" xfId="166" applyFont="1" applyFill="1" applyBorder="1" applyAlignment="1">
      <alignment horizontal="center" vertical="center" wrapText="1"/>
    </xf>
    <xf numFmtId="0" fontId="59" fillId="55" borderId="18" xfId="166" applyFont="1" applyFill="1" applyBorder="1" applyAlignment="1">
      <alignment horizontal="center" vertical="center" wrapText="1"/>
    </xf>
    <xf numFmtId="0" fontId="62" fillId="56" borderId="19" xfId="166" applyFont="1" applyFill="1" applyBorder="1" applyAlignment="1">
      <alignment horizontal="center" vertical="center" wrapText="1"/>
    </xf>
    <xf numFmtId="0" fontId="59" fillId="0" borderId="10" xfId="166" applyFont="1" applyBorder="1" applyAlignment="1">
      <alignment vertical="center"/>
    </xf>
    <xf numFmtId="0" fontId="61" fillId="56" borderId="19" xfId="166" applyFont="1" applyFill="1" applyBorder="1" applyAlignment="1">
      <alignment horizontal="center" vertical="center" wrapText="1"/>
    </xf>
    <xf numFmtId="0" fontId="59" fillId="0" borderId="17" xfId="166" applyFont="1" applyBorder="1" applyAlignment="1">
      <alignment horizontal="center" vertical="center"/>
    </xf>
    <xf numFmtId="165" fontId="59" fillId="56" borderId="10" xfId="166" applyNumberFormat="1" applyFont="1" applyFill="1" applyBorder="1" applyAlignment="1">
      <alignment horizontal="center" vertical="center" wrapText="1"/>
    </xf>
    <xf numFmtId="165" fontId="59" fillId="56" borderId="18" xfId="166" applyNumberFormat="1" applyFont="1" applyFill="1" applyBorder="1" applyAlignment="1">
      <alignment horizontal="center" vertical="center" wrapText="1"/>
    </xf>
    <xf numFmtId="164" fontId="59" fillId="56" borderId="18" xfId="166" applyNumberFormat="1" applyFont="1" applyFill="1" applyBorder="1" applyAlignment="1">
      <alignment horizontal="center" vertical="center" wrapText="1"/>
    </xf>
    <xf numFmtId="165" fontId="58" fillId="56" borderId="18" xfId="166" applyNumberFormat="1" applyFont="1" applyFill="1" applyBorder="1" applyAlignment="1">
      <alignment horizontal="center" vertical="center" wrapText="1"/>
    </xf>
    <xf numFmtId="164" fontId="58" fillId="56" borderId="18" xfId="166" applyNumberFormat="1" applyFont="1" applyFill="1" applyBorder="1" applyAlignment="1">
      <alignment horizontal="center" vertical="center" wrapText="1"/>
    </xf>
    <xf numFmtId="165" fontId="58" fillId="56" borderId="11" xfId="166" applyNumberFormat="1" applyFont="1" applyFill="1" applyBorder="1" applyAlignment="1">
      <alignment horizontal="center" vertical="center" wrapText="1"/>
    </xf>
    <xf numFmtId="165" fontId="58" fillId="56" borderId="19" xfId="166" applyNumberFormat="1" applyFont="1" applyFill="1" applyBorder="1" applyAlignment="1">
      <alignment horizontal="center" vertical="center" wrapText="1"/>
    </xf>
    <xf numFmtId="165" fontId="58" fillId="56" borderId="10" xfId="166" applyNumberFormat="1" applyFont="1" applyFill="1" applyBorder="1" applyAlignment="1">
      <alignment horizontal="center" vertical="center" wrapText="1"/>
    </xf>
    <xf numFmtId="0" fontId="62" fillId="57" borderId="19" xfId="166" applyFont="1" applyFill="1" applyBorder="1" applyAlignment="1">
      <alignment horizontal="center" vertical="center" wrapText="1"/>
    </xf>
    <xf numFmtId="0" fontId="61" fillId="57" borderId="19" xfId="166" applyFont="1" applyFill="1" applyBorder="1" applyAlignment="1">
      <alignment horizontal="center" vertical="center" wrapText="1"/>
    </xf>
    <xf numFmtId="0" fontId="39" fillId="55" borderId="10" xfId="166" applyFont="1" applyFill="1" applyBorder="1" applyAlignment="1">
      <alignment horizontal="center" vertical="center" wrapText="1"/>
    </xf>
    <xf numFmtId="0" fontId="58" fillId="55" borderId="14" xfId="166" applyFont="1" applyFill="1" applyBorder="1" applyAlignment="1">
      <alignment horizontal="center" vertical="center" wrapText="1"/>
    </xf>
    <xf numFmtId="165" fontId="39" fillId="56" borderId="18" xfId="166" applyNumberFormat="1" applyFont="1" applyFill="1" applyBorder="1" applyAlignment="1">
      <alignment horizontal="center" vertical="center" wrapText="1"/>
    </xf>
    <xf numFmtId="164" fontId="39" fillId="56" borderId="10" xfId="166" applyNumberFormat="1" applyFont="1" applyFill="1" applyBorder="1" applyAlignment="1">
      <alignment horizontal="center" vertical="center" wrapText="1"/>
    </xf>
    <xf numFmtId="0" fontId="38" fillId="55" borderId="10" xfId="166" applyFont="1" applyFill="1" applyBorder="1" applyAlignment="1">
      <alignment horizontal="center" vertical="center" wrapText="1"/>
    </xf>
    <xf numFmtId="165" fontId="38" fillId="56" borderId="18" xfId="166" applyNumberFormat="1" applyFont="1" applyFill="1" applyBorder="1" applyAlignment="1">
      <alignment horizontal="center" vertical="center" wrapText="1"/>
    </xf>
    <xf numFmtId="164" fontId="38" fillId="56" borderId="10" xfId="166" applyNumberFormat="1" applyFont="1" applyFill="1" applyBorder="1" applyAlignment="1">
      <alignment horizontal="center" vertical="center" wrapText="1"/>
    </xf>
    <xf numFmtId="0" fontId="60" fillId="0" borderId="0" xfId="166" applyFont="1" applyAlignment="1">
      <alignment horizontal="center" vertical="center" wrapText="1"/>
    </xf>
    <xf numFmtId="0" fontId="41" fillId="0" borderId="0" xfId="166" applyAlignment="1">
      <alignment horizontal="center"/>
    </xf>
    <xf numFmtId="0" fontId="61" fillId="55" borderId="10" xfId="166" applyFont="1" applyFill="1" applyBorder="1" applyAlignment="1">
      <alignment horizontal="left" vertical="center" wrapText="1"/>
    </xf>
    <xf numFmtId="0" fontId="64" fillId="0" borderId="0" xfId="166" applyFont="1" applyBorder="1" applyAlignment="1">
      <alignment horizontal="center" wrapText="1"/>
    </xf>
    <xf numFmtId="0" fontId="65" fillId="0" borderId="0" xfId="166" applyFont="1" applyBorder="1" applyAlignment="1">
      <alignment horizontal="center" wrapText="1"/>
    </xf>
    <xf numFmtId="0" fontId="64" fillId="0" borderId="21" xfId="166" applyFont="1" applyBorder="1" applyAlignment="1">
      <alignment horizontal="center" vertical="top" wrapText="1"/>
    </xf>
    <xf numFmtId="0" fontId="62" fillId="55" borderId="10" xfId="166" applyFont="1" applyFill="1" applyBorder="1" applyAlignment="1">
      <alignment horizontal="center" vertical="center" wrapText="1"/>
    </xf>
    <xf numFmtId="0" fontId="61" fillId="55" borderId="12" xfId="166" applyFont="1" applyFill="1" applyBorder="1" applyAlignment="1">
      <alignment horizontal="left" vertical="center" wrapText="1"/>
    </xf>
    <xf numFmtId="0" fontId="61" fillId="55" borderId="20" xfId="166" applyFont="1" applyFill="1" applyBorder="1" applyAlignment="1">
      <alignment horizontal="left" vertical="center" wrapText="1"/>
    </xf>
    <xf numFmtId="0" fontId="61" fillId="55" borderId="19" xfId="166" applyFont="1" applyFill="1" applyBorder="1" applyAlignment="1">
      <alignment horizontal="left" vertical="center" wrapText="1"/>
    </xf>
    <xf numFmtId="0" fontId="61" fillId="55" borderId="15" xfId="166" applyFont="1" applyFill="1" applyBorder="1" applyAlignment="1">
      <alignment horizontal="center" vertical="center" wrapText="1"/>
    </xf>
    <xf numFmtId="0" fontId="61" fillId="55" borderId="16" xfId="166" applyFont="1" applyFill="1" applyBorder="1" applyAlignment="1">
      <alignment horizontal="center" vertical="center" wrapText="1"/>
    </xf>
    <xf numFmtId="0" fontId="61" fillId="55" borderId="22" xfId="166" applyFont="1" applyFill="1" applyBorder="1" applyAlignment="1">
      <alignment horizontal="center" vertical="center" wrapText="1"/>
    </xf>
    <xf numFmtId="0" fontId="61" fillId="55" borderId="18" xfId="166" applyFont="1" applyFill="1" applyBorder="1" applyAlignment="1">
      <alignment horizontal="center" vertical="center" wrapText="1"/>
    </xf>
    <xf numFmtId="0" fontId="59" fillId="55" borderId="10" xfId="166" applyFont="1" applyFill="1" applyBorder="1" applyAlignment="1">
      <alignment horizontal="left" vertical="center" wrapText="1"/>
    </xf>
    <xf numFmtId="0" fontId="59" fillId="0" borderId="10" xfId="166" applyFont="1" applyBorder="1" applyAlignment="1">
      <alignment horizontal="left" vertical="center"/>
    </xf>
    <xf numFmtId="0" fontId="61" fillId="55" borderId="10" xfId="166" applyFont="1" applyFill="1" applyBorder="1" applyAlignment="1">
      <alignment horizontal="center" vertical="center" wrapText="1"/>
    </xf>
    <xf numFmtId="0" fontId="61" fillId="55" borderId="13" xfId="166" applyFont="1" applyFill="1" applyBorder="1" applyAlignment="1">
      <alignment horizontal="left" vertical="center" wrapText="1"/>
    </xf>
    <xf numFmtId="0" fontId="59" fillId="0" borderId="12" xfId="166" applyFont="1" applyBorder="1" applyAlignment="1">
      <alignment horizontal="left" vertical="center"/>
    </xf>
    <xf numFmtId="0" fontId="59" fillId="0" borderId="20" xfId="166" applyFont="1" applyBorder="1" applyAlignment="1">
      <alignment horizontal="left" vertical="center"/>
    </xf>
    <xf numFmtId="0" fontId="59" fillId="0" borderId="19" xfId="166" applyFont="1" applyBorder="1" applyAlignment="1">
      <alignment horizontal="left" vertical="center"/>
    </xf>
    <xf numFmtId="0" fontId="59" fillId="55" borderId="13" xfId="166" applyFont="1" applyFill="1" applyBorder="1" applyAlignment="1">
      <alignment horizontal="left" vertical="center" wrapText="1"/>
    </xf>
    <xf numFmtId="0" fontId="62" fillId="55" borderId="12" xfId="166" applyFont="1" applyFill="1" applyBorder="1" applyAlignment="1">
      <alignment horizontal="left" vertical="center" wrapText="1"/>
    </xf>
    <xf numFmtId="0" fontId="62" fillId="55" borderId="19" xfId="166" applyFont="1" applyFill="1" applyBorder="1" applyAlignment="1">
      <alignment horizontal="left" vertical="center" wrapText="1"/>
    </xf>
    <xf numFmtId="0" fontId="59" fillId="55" borderId="12" xfId="166" applyFont="1" applyFill="1" applyBorder="1" applyAlignment="1">
      <alignment horizontal="left" vertical="center" wrapText="1"/>
    </xf>
    <xf numFmtId="0" fontId="59" fillId="55" borderId="19" xfId="166" applyFont="1" applyFill="1" applyBorder="1" applyAlignment="1">
      <alignment horizontal="left" vertical="center" wrapText="1"/>
    </xf>
    <xf numFmtId="0" fontId="63" fillId="55" borderId="12" xfId="166" applyFont="1" applyFill="1" applyBorder="1" applyAlignment="1">
      <alignment horizontal="center" vertical="center" wrapText="1"/>
    </xf>
    <xf numFmtId="0" fontId="63" fillId="55" borderId="20" xfId="166" applyFont="1" applyFill="1" applyBorder="1" applyAlignment="1">
      <alignment horizontal="center" vertical="center" wrapText="1"/>
    </xf>
    <xf numFmtId="0" fontId="63" fillId="55" borderId="19" xfId="166" applyFont="1" applyFill="1" applyBorder="1" applyAlignment="1">
      <alignment horizontal="center" vertical="center" wrapText="1"/>
    </xf>
    <xf numFmtId="0" fontId="62" fillId="55" borderId="20" xfId="166" applyFont="1" applyFill="1" applyBorder="1" applyAlignment="1">
      <alignment horizontal="left" vertical="center" wrapText="1"/>
    </xf>
    <xf numFmtId="0" fontId="62" fillId="55" borderId="10" xfId="166" applyFont="1" applyFill="1" applyBorder="1" applyAlignment="1">
      <alignment horizontal="left" vertical="center" wrapText="1"/>
    </xf>
    <xf numFmtId="0" fontId="62" fillId="55" borderId="12" xfId="166" applyFont="1" applyFill="1" applyBorder="1" applyAlignment="1">
      <alignment horizontal="center" vertical="center" wrapText="1"/>
    </xf>
    <xf numFmtId="0" fontId="62" fillId="55" borderId="20" xfId="166" applyFont="1" applyFill="1" applyBorder="1" applyAlignment="1">
      <alignment horizontal="center" vertical="center" wrapText="1"/>
    </xf>
    <xf numFmtId="0" fontId="62" fillId="55" borderId="19" xfId="166" applyFont="1" applyFill="1" applyBorder="1" applyAlignment="1">
      <alignment horizontal="center" vertical="center" wrapText="1"/>
    </xf>
  </cellXfs>
  <cellStyles count="234">
    <cellStyle name="20% - Акцент1 2" xfId="1"/>
    <cellStyle name="20% - Акцент1 2 2" xfId="2"/>
    <cellStyle name="20% - Акцент1 2 3" xfId="3"/>
    <cellStyle name="20% - Акцент1 2_Лист5" xfId="4"/>
    <cellStyle name="20% - Акцент2 2" xfId="5"/>
    <cellStyle name="20% - Акцент2 2 2" xfId="6"/>
    <cellStyle name="20% - Акцент2 2 3" xfId="7"/>
    <cellStyle name="20% - Акцент2 2_Лист5" xfId="8"/>
    <cellStyle name="20% - Акцент3 2" xfId="9"/>
    <cellStyle name="20% - Акцент3 2 2" xfId="10"/>
    <cellStyle name="20% - Акцент3 2 3" xfId="11"/>
    <cellStyle name="20% - Акцент3 2_Лист5" xfId="12"/>
    <cellStyle name="20% - Акцент4 2" xfId="13"/>
    <cellStyle name="20% - Акцент4 2 2" xfId="14"/>
    <cellStyle name="20% - Акцент4 2 3" xfId="15"/>
    <cellStyle name="20% - Акцент4 2_Лист5" xfId="16"/>
    <cellStyle name="20% - Акцент5 2" xfId="17"/>
    <cellStyle name="20% - Акцент5 2 2" xfId="18"/>
    <cellStyle name="20% - Акцент5 2 3" xfId="19"/>
    <cellStyle name="20% - Акцент5 2_Лист5" xfId="20"/>
    <cellStyle name="20% - Акцент6 2" xfId="21"/>
    <cellStyle name="20% - Акцент6 2 2" xfId="22"/>
    <cellStyle name="20% - Акцент6 2 3" xfId="23"/>
    <cellStyle name="20% - Акцент6 2_Лист5" xfId="24"/>
    <cellStyle name="40% - Акцент1 2" xfId="25"/>
    <cellStyle name="40% - Акцент1 2 2" xfId="26"/>
    <cellStyle name="40% - Акцент1 2 3" xfId="27"/>
    <cellStyle name="40% - Акцент1 2_Лист5" xfId="28"/>
    <cellStyle name="40% - Акцент2 2" xfId="29"/>
    <cellStyle name="40% - Акцент2 2 2" xfId="30"/>
    <cellStyle name="40% - Акцент2 2 3" xfId="31"/>
    <cellStyle name="40% - Акцент2 2_Лист5" xfId="32"/>
    <cellStyle name="40% - Акцент3 2" xfId="33"/>
    <cellStyle name="40% - Акцент3 2 2" xfId="34"/>
    <cellStyle name="40% - Акцент3 2 3" xfId="35"/>
    <cellStyle name="40% - Акцент3 2_Лист5" xfId="36"/>
    <cellStyle name="40% - Акцент4 2" xfId="37"/>
    <cellStyle name="40% - Акцент4 2 2" xfId="38"/>
    <cellStyle name="40% - Акцент4 2 3" xfId="39"/>
    <cellStyle name="40% - Акцент4 2_Лист5" xfId="40"/>
    <cellStyle name="40% - Акцент5 2" xfId="41"/>
    <cellStyle name="40% - Акцент5 2 2" xfId="42"/>
    <cellStyle name="40% - Акцент5 2 3" xfId="43"/>
    <cellStyle name="40% - Акцент5 2_Лист5" xfId="44"/>
    <cellStyle name="40% - Акцент6 2" xfId="45"/>
    <cellStyle name="40% - Акцент6 2 2" xfId="46"/>
    <cellStyle name="40% - Акцент6 2 3" xfId="47"/>
    <cellStyle name="40% - Акцент6 2_Лист5" xfId="48"/>
    <cellStyle name="60% - Акцент1 2" xfId="49"/>
    <cellStyle name="60% - Акцент1 2 2" xfId="50"/>
    <cellStyle name="60% - Акцент1 2 3" xfId="51"/>
    <cellStyle name="60% - Акцент1 2_Лист5" xfId="52"/>
    <cellStyle name="60% - Акцент2 2" xfId="53"/>
    <cellStyle name="60% - Акцент2 2 2" xfId="54"/>
    <cellStyle name="60% - Акцент2 2 3" xfId="55"/>
    <cellStyle name="60% - Акцент2 2_Лист5" xfId="56"/>
    <cellStyle name="60% - Акцент3 2" xfId="57"/>
    <cellStyle name="60% - Акцент3 2 2" xfId="58"/>
    <cellStyle name="60% - Акцент3 2 3" xfId="59"/>
    <cellStyle name="60% - Акцент3 2_Лист5" xfId="60"/>
    <cellStyle name="60% - Акцент4 2" xfId="61"/>
    <cellStyle name="60% - Акцент4 2 2" xfId="62"/>
    <cellStyle name="60% - Акцент4 2 3" xfId="63"/>
    <cellStyle name="60% - Акцент4 2_Лист5" xfId="64"/>
    <cellStyle name="60% - Акцент5 2" xfId="65"/>
    <cellStyle name="60% - Акцент5 2 2" xfId="66"/>
    <cellStyle name="60% - Акцент5 2 3" xfId="67"/>
    <cellStyle name="60% - Акцент5 2_Лист5" xfId="68"/>
    <cellStyle name="60% - Акцент6 2" xfId="69"/>
    <cellStyle name="60% - Акцент6 2 2" xfId="70"/>
    <cellStyle name="60% - Акцент6 2 3" xfId="71"/>
    <cellStyle name="60% - Акцент6 2_Лист5" xfId="72"/>
    <cellStyle name="Акцент1 2" xfId="73"/>
    <cellStyle name="Акцент1 2 2" xfId="74"/>
    <cellStyle name="Акцент1 2 3" xfId="75"/>
    <cellStyle name="Акцент1 2_Лист5" xfId="76"/>
    <cellStyle name="Акцент2 2" xfId="77"/>
    <cellStyle name="Акцент2 2 2" xfId="78"/>
    <cellStyle name="Акцент2 2 3" xfId="79"/>
    <cellStyle name="Акцент2 2_Лист5" xfId="80"/>
    <cellStyle name="Акцент3 2" xfId="81"/>
    <cellStyle name="Акцент3 2 2" xfId="82"/>
    <cellStyle name="Акцент3 2 3" xfId="83"/>
    <cellStyle name="Акцент3 2_Лист5" xfId="84"/>
    <cellStyle name="Акцент4 2" xfId="85"/>
    <cellStyle name="Акцент4 2 2" xfId="86"/>
    <cellStyle name="Акцент4 2 3" xfId="87"/>
    <cellStyle name="Акцент4 2_Лист5" xfId="88"/>
    <cellStyle name="Акцент5 2" xfId="89"/>
    <cellStyle name="Акцент5 2 2" xfId="90"/>
    <cellStyle name="Акцент5 2 3" xfId="91"/>
    <cellStyle name="Акцент5 2_Лист5" xfId="92"/>
    <cellStyle name="Акцент6 2" xfId="93"/>
    <cellStyle name="Акцент6 2 2" xfId="94"/>
    <cellStyle name="Акцент6 2 3" xfId="95"/>
    <cellStyle name="Акцент6 2_Лист5" xfId="96"/>
    <cellStyle name="Ввод  2" xfId="97"/>
    <cellStyle name="Ввод  2 2" xfId="98"/>
    <cellStyle name="Ввод  2 2 2" xfId="99"/>
    <cellStyle name="Ввод  2 3" xfId="100"/>
    <cellStyle name="Ввод  2_Лист5" xfId="101"/>
    <cellStyle name="Ввод  3" xfId="102"/>
    <cellStyle name="Ввод  4" xfId="103"/>
    <cellStyle name="Ввод  5" xfId="104"/>
    <cellStyle name="Ввод  6" xfId="105"/>
    <cellStyle name="Ввод  7" xfId="106"/>
    <cellStyle name="Вывод 2" xfId="107"/>
    <cellStyle name="Вывод 2 2" xfId="108"/>
    <cellStyle name="Вывод 2 2 2" xfId="109"/>
    <cellStyle name="Вывод 2 3" xfId="110"/>
    <cellStyle name="Вывод 2_Лист5" xfId="111"/>
    <cellStyle name="Вывод 3" xfId="112"/>
    <cellStyle name="Вывод 4" xfId="113"/>
    <cellStyle name="Вывод 5" xfId="114"/>
    <cellStyle name="Вывод 6" xfId="115"/>
    <cellStyle name="Вывод 7" xfId="116"/>
    <cellStyle name="Вычисление 2" xfId="117"/>
    <cellStyle name="Вычисление 2 2" xfId="118"/>
    <cellStyle name="Вычисление 2 2 2" xfId="119"/>
    <cellStyle name="Вычисление 2 3" xfId="120"/>
    <cellStyle name="Вычисление 2_Лист5" xfId="121"/>
    <cellStyle name="Вычисление 3" xfId="122"/>
    <cellStyle name="Вычисление 4" xfId="123"/>
    <cellStyle name="Вычисление 5" xfId="124"/>
    <cellStyle name="Вычисление 6" xfId="125"/>
    <cellStyle name="Вычисление 7" xfId="126"/>
    <cellStyle name="Денежный 2" xfId="127"/>
    <cellStyle name="Заголовок 1 2" xfId="128"/>
    <cellStyle name="Заголовок 1 2 2" xfId="129"/>
    <cellStyle name="Заголовок 1 2 3" xfId="130"/>
    <cellStyle name="Заголовок 1 2_Лист5" xfId="131"/>
    <cellStyle name="Заголовок 2 2" xfId="132"/>
    <cellStyle name="Заголовок 2 2 2" xfId="133"/>
    <cellStyle name="Заголовок 2 2 3" xfId="134"/>
    <cellStyle name="Заголовок 2 2_Лист5" xfId="135"/>
    <cellStyle name="Заголовок 3 2" xfId="136"/>
    <cellStyle name="Заголовок 3 2 2" xfId="137"/>
    <cellStyle name="Заголовок 3 2 3" xfId="138"/>
    <cellStyle name="Заголовок 3 2_Лист5" xfId="139"/>
    <cellStyle name="Заголовок 3 3" xfId="231"/>
    <cellStyle name="Заголовок 3 4" xfId="232"/>
    <cellStyle name="Заголовок 4 2" xfId="140"/>
    <cellStyle name="Заголовок 4 2 2" xfId="141"/>
    <cellStyle name="Заголовок 4 2 3" xfId="142"/>
    <cellStyle name="Заголовок 4 2_Лист5" xfId="143"/>
    <cellStyle name="Итог 2" xfId="144"/>
    <cellStyle name="Итог 2 2" xfId="145"/>
    <cellStyle name="Итог 2 2 2" xfId="146"/>
    <cellStyle name="Итог 2 3" xfId="147"/>
    <cellStyle name="Итог 2_Лист5" xfId="148"/>
    <cellStyle name="Итог 3" xfId="149"/>
    <cellStyle name="Итог 4" xfId="150"/>
    <cellStyle name="Итог 5" xfId="151"/>
    <cellStyle name="Итог 6" xfId="152"/>
    <cellStyle name="Итог 7" xfId="153"/>
    <cellStyle name="Контрольная ячейка 2" xfId="154"/>
    <cellStyle name="Контрольная ячейка 2 2" xfId="155"/>
    <cellStyle name="Контрольная ячейка 2 3" xfId="156"/>
    <cellStyle name="Контрольная ячейка 2_Лист5" xfId="157"/>
    <cellStyle name="Название 2" xfId="158"/>
    <cellStyle name="Название 2 2" xfId="159"/>
    <cellStyle name="Нейтральный 2" xfId="160"/>
    <cellStyle name="Нейтральный 2 2" xfId="161"/>
    <cellStyle name="Нейтральный 2 3" xfId="162"/>
    <cellStyle name="Нейтральный 2_Лист5" xfId="163"/>
    <cellStyle name="Обычный" xfId="0" builtinId="0"/>
    <cellStyle name="Обычный 10" xfId="164"/>
    <cellStyle name="Обычный 11" xfId="165"/>
    <cellStyle name="Обычный 12" xfId="233"/>
    <cellStyle name="Обычный 2" xfId="166"/>
    <cellStyle name="Обычный 2 2" xfId="167"/>
    <cellStyle name="Обычный 2 2 2" xfId="168"/>
    <cellStyle name="Обычный 2 2 3" xfId="169"/>
    <cellStyle name="Обычный 2 2 4" xfId="170"/>
    <cellStyle name="Обычный 2 3" xfId="171"/>
    <cellStyle name="Обычный 2_Лист5" xfId="172"/>
    <cellStyle name="Обычный 3" xfId="173"/>
    <cellStyle name="Обычный 3 2" xfId="174"/>
    <cellStyle name="Обычный 3 3" xfId="175"/>
    <cellStyle name="Обычный 3 3 2" xfId="176"/>
    <cellStyle name="Обычный 3 3 3" xfId="177"/>
    <cellStyle name="Обычный 3 4" xfId="178"/>
    <cellStyle name="Обычный 3 5" xfId="179"/>
    <cellStyle name="Обычный 3 6" xfId="180"/>
    <cellStyle name="Обычный 4" xfId="181"/>
    <cellStyle name="Обычный 4 2" xfId="182"/>
    <cellStyle name="Обычный 4 3" xfId="183"/>
    <cellStyle name="Обычный 4_Лист5" xfId="184"/>
    <cellStyle name="Обычный 5" xfId="185"/>
    <cellStyle name="Обычный 6" xfId="186"/>
    <cellStyle name="Обычный 6 2" xfId="187"/>
    <cellStyle name="Обычный 7" xfId="188"/>
    <cellStyle name="Обычный 8" xfId="189"/>
    <cellStyle name="Обычный 9" xfId="190"/>
    <cellStyle name="Плохой 2" xfId="191"/>
    <cellStyle name="Плохой 2 2" xfId="192"/>
    <cellStyle name="Плохой 2 3" xfId="193"/>
    <cellStyle name="Плохой 2_Лист5" xfId="194"/>
    <cellStyle name="Пояснение 2" xfId="195"/>
    <cellStyle name="Пояснение 2 2" xfId="196"/>
    <cellStyle name="Пояснение 2 3" xfId="197"/>
    <cellStyle name="Пояснение 2_Лист5" xfId="198"/>
    <cellStyle name="Примечание 2" xfId="199"/>
    <cellStyle name="Примечание 2 2" xfId="200"/>
    <cellStyle name="Примечание 2 2 2" xfId="201"/>
    <cellStyle name="Примечание 2 3" xfId="202"/>
    <cellStyle name="Примечание 2_Лист5" xfId="203"/>
    <cellStyle name="Примечание 3" xfId="204"/>
    <cellStyle name="Примечание 4" xfId="205"/>
    <cellStyle name="Примечание 5" xfId="206"/>
    <cellStyle name="Примечание 6" xfId="207"/>
    <cellStyle name="Примечание 7" xfId="208"/>
    <cellStyle name="Процентный 2" xfId="209"/>
    <cellStyle name="Процентный 3" xfId="210"/>
    <cellStyle name="Процентный 3 2" xfId="211"/>
    <cellStyle name="Процентный 3 3" xfId="212"/>
    <cellStyle name="Процентный 3 4" xfId="213"/>
    <cellStyle name="Процентный 4" xfId="214"/>
    <cellStyle name="Процентный 4 2" xfId="215"/>
    <cellStyle name="Процентный 5" xfId="216"/>
    <cellStyle name="Связанная ячейка 2" xfId="217"/>
    <cellStyle name="Связанная ячейка 2 2" xfId="218"/>
    <cellStyle name="Связанная ячейка 2 3" xfId="219"/>
    <cellStyle name="Связанная ячейка 2_Лист5" xfId="220"/>
    <cellStyle name="Текст предупреждения 2" xfId="221"/>
    <cellStyle name="Текст предупреждения 2 2" xfId="222"/>
    <cellStyle name="Текст предупреждения 2 3" xfId="223"/>
    <cellStyle name="Текст предупреждения 2_Лист5" xfId="224"/>
    <cellStyle name="Тысячи [0]_Р Б" xfId="225"/>
    <cellStyle name="Тысячи_Р Б" xfId="226"/>
    <cellStyle name="Хороший 2" xfId="227"/>
    <cellStyle name="Хороший 2 2" xfId="228"/>
    <cellStyle name="Хороший 2 3" xfId="229"/>
    <cellStyle name="Хороший 2_Лист5" xfId="2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gpgvc02\Users\&#1057;&#1058;&#1040;&#1058;&#1048;&#1057;&#1058;&#1048;&#1050;&#1040;\&#1089;&#1090;&#1072;&#1088;&#1072;&#1103;-&#1092;&#1086;&#1088;&#1084;&#1072;%206%20&#1088;&#1072;&#1079;&#1076;&#1077;&#1083;%202%203%2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 №6"/>
      <sheetName val="XLR_NoRangeSheet"/>
    </sheetNames>
    <sheetDataSet>
      <sheetData sheetId="0" refreshError="1"/>
      <sheetData sheetId="1">
        <row r="15">
          <cell r="B15">
            <v>0</v>
          </cell>
          <cell r="C1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00B050"/>
  </sheetPr>
  <dimension ref="A1:P61"/>
  <sheetViews>
    <sheetView tabSelected="1" view="pageBreakPreview" zoomScale="115" zoomScaleNormal="100" zoomScaleSheetLayoutView="115" workbookViewId="0">
      <selection activeCell="H47" sqref="H47"/>
    </sheetView>
  </sheetViews>
  <sheetFormatPr defaultColWidth="9.140625" defaultRowHeight="15.75"/>
  <cols>
    <col min="1" max="1" width="10.28515625" style="1" customWidth="1"/>
    <col min="2" max="2" width="4.140625" style="1" customWidth="1"/>
    <col min="3" max="3" width="46.7109375" style="1" customWidth="1"/>
    <col min="4" max="4" width="4.28515625" style="1" customWidth="1"/>
    <col min="5" max="5" width="9.7109375" style="1" customWidth="1"/>
    <col min="6" max="7" width="11.28515625" style="1" customWidth="1"/>
    <col min="8" max="10" width="9.7109375" style="1" customWidth="1"/>
    <col min="11" max="11" width="9.140625" style="34"/>
    <col min="12" max="16384" width="9.140625" style="1"/>
  </cols>
  <sheetData>
    <row r="1" spans="1:16" ht="30" customHeight="1">
      <c r="A1" s="36" t="s">
        <v>2</v>
      </c>
      <c r="B1" s="36"/>
      <c r="C1" s="37"/>
      <c r="D1" s="37"/>
      <c r="E1" s="37"/>
      <c r="F1" s="37"/>
      <c r="G1" s="37"/>
      <c r="H1" s="37"/>
      <c r="I1" s="37"/>
      <c r="J1" s="37"/>
      <c r="K1" s="33"/>
      <c r="L1" s="5"/>
      <c r="M1" s="5"/>
      <c r="N1" s="5"/>
      <c r="O1" s="5"/>
      <c r="P1" s="5"/>
    </row>
    <row r="2" spans="1:16" ht="31.5" customHeight="1" thickBot="1">
      <c r="A2" s="38" t="s">
        <v>53</v>
      </c>
      <c r="B2" s="38"/>
      <c r="C2" s="38"/>
      <c r="D2" s="38"/>
      <c r="E2" s="38"/>
      <c r="F2" s="38"/>
      <c r="G2" s="38"/>
      <c r="H2" s="38"/>
      <c r="I2" s="38"/>
      <c r="J2" s="38"/>
      <c r="K2" s="33"/>
      <c r="L2" s="5"/>
      <c r="M2" s="5"/>
      <c r="N2" s="5"/>
      <c r="O2" s="5"/>
      <c r="P2" s="5"/>
    </row>
    <row r="3" spans="1:16" ht="31.5" customHeight="1" thickBot="1">
      <c r="A3" s="39"/>
      <c r="B3" s="39"/>
      <c r="C3" s="39"/>
      <c r="D3" s="10" t="s">
        <v>3</v>
      </c>
      <c r="E3" s="24" t="s">
        <v>52</v>
      </c>
      <c r="F3" s="12" t="s">
        <v>4</v>
      </c>
      <c r="G3" s="12" t="s">
        <v>45</v>
      </c>
      <c r="H3" s="24" t="s">
        <v>50</v>
      </c>
      <c r="I3" s="12" t="s">
        <v>4</v>
      </c>
      <c r="J3" s="12" t="s">
        <v>45</v>
      </c>
    </row>
    <row r="4" spans="1:16" ht="21" customHeight="1" thickBot="1">
      <c r="A4" s="35" t="s">
        <v>5</v>
      </c>
      <c r="B4" s="35"/>
      <c r="C4" s="35"/>
      <c r="D4" s="6">
        <v>1</v>
      </c>
      <c r="E4" s="11">
        <v>4066</v>
      </c>
      <c r="F4" s="17">
        <f>(E4-H4)/H4</f>
        <v>3.2075006168270415E-3</v>
      </c>
      <c r="G4" s="17">
        <v>0.80400000000000005</v>
      </c>
      <c r="H4" s="7">
        <v>4053</v>
      </c>
      <c r="I4" s="19">
        <f>(H4-K4)/K4</f>
        <v>0.15174765558397271</v>
      </c>
      <c r="J4" s="19">
        <v>0.747</v>
      </c>
      <c r="K4" s="34">
        <v>3519</v>
      </c>
    </row>
    <row r="5" spans="1:16" ht="21" customHeight="1" thickBot="1">
      <c r="A5" s="40" t="s">
        <v>6</v>
      </c>
      <c r="B5" s="41"/>
      <c r="C5" s="42"/>
      <c r="D5" s="6">
        <v>2</v>
      </c>
      <c r="E5" s="11">
        <v>855</v>
      </c>
      <c r="F5" s="17">
        <f t="shared" ref="F5:F23" si="0">(E5-H5)/H5</f>
        <v>-0.15680473372781065</v>
      </c>
      <c r="G5" s="17">
        <v>0.749</v>
      </c>
      <c r="H5" s="7">
        <v>1014</v>
      </c>
      <c r="I5" s="19">
        <f t="shared" ref="I5:I31" si="1">(H5-K5)/K5</f>
        <v>0.13804713804713806</v>
      </c>
      <c r="J5" s="19">
        <v>0.62</v>
      </c>
      <c r="K5" s="34">
        <v>891</v>
      </c>
    </row>
    <row r="6" spans="1:16" ht="21" customHeight="1" thickBot="1">
      <c r="A6" s="43" t="s">
        <v>0</v>
      </c>
      <c r="B6" s="44"/>
      <c r="C6" s="8" t="s">
        <v>7</v>
      </c>
      <c r="D6" s="6">
        <v>3</v>
      </c>
      <c r="E6" s="11">
        <v>225</v>
      </c>
      <c r="F6" s="17">
        <f t="shared" si="0"/>
        <v>-0.47795823665893272</v>
      </c>
      <c r="G6" s="18" t="s">
        <v>43</v>
      </c>
      <c r="H6" s="7">
        <v>431</v>
      </c>
      <c r="I6" s="19">
        <f t="shared" si="1"/>
        <v>1.5352941176470589</v>
      </c>
      <c r="J6" s="20" t="s">
        <v>43</v>
      </c>
      <c r="K6" s="34">
        <v>170</v>
      </c>
    </row>
    <row r="7" spans="1:16" ht="21" customHeight="1" thickBot="1">
      <c r="A7" s="45"/>
      <c r="B7" s="46"/>
      <c r="C7" s="8" t="s">
        <v>48</v>
      </c>
      <c r="D7" s="6">
        <v>4</v>
      </c>
      <c r="E7" s="11">
        <v>630</v>
      </c>
      <c r="F7" s="17">
        <f t="shared" si="0"/>
        <v>8.0617495711835338E-2</v>
      </c>
      <c r="G7" s="18" t="s">
        <v>43</v>
      </c>
      <c r="H7" s="7">
        <v>583</v>
      </c>
      <c r="I7" s="19">
        <f t="shared" si="1"/>
        <v>-0.1914008321775312</v>
      </c>
      <c r="J7" s="20" t="s">
        <v>43</v>
      </c>
      <c r="K7" s="34">
        <v>721</v>
      </c>
    </row>
    <row r="8" spans="1:16" ht="21" customHeight="1" thickBot="1">
      <c r="A8" s="35" t="s">
        <v>8</v>
      </c>
      <c r="B8" s="35"/>
      <c r="C8" s="35"/>
      <c r="D8" s="6">
        <v>5</v>
      </c>
      <c r="E8" s="11">
        <v>1245</v>
      </c>
      <c r="F8" s="17">
        <f t="shared" si="0"/>
        <v>-8.7579617834394902E-3</v>
      </c>
      <c r="G8" s="17">
        <v>0.65100000000000002</v>
      </c>
      <c r="H8" s="7">
        <v>1256</v>
      </c>
      <c r="I8" s="19">
        <f t="shared" si="1"/>
        <v>0.16296296296296298</v>
      </c>
      <c r="J8" s="19">
        <v>0.64</v>
      </c>
      <c r="K8" s="34">
        <v>1080</v>
      </c>
    </row>
    <row r="9" spans="1:16" ht="21" customHeight="1" thickBot="1">
      <c r="A9" s="47" t="s">
        <v>9</v>
      </c>
      <c r="B9" s="47"/>
      <c r="C9" s="47"/>
      <c r="D9" s="6">
        <v>6</v>
      </c>
      <c r="E9" s="11">
        <v>1966</v>
      </c>
      <c r="F9" s="17">
        <f t="shared" si="0"/>
        <v>0.10263600673022995</v>
      </c>
      <c r="G9" s="17">
        <v>0.91700000000000004</v>
      </c>
      <c r="H9" s="7">
        <v>1783</v>
      </c>
      <c r="I9" s="19">
        <f t="shared" si="1"/>
        <v>0.15180878552971577</v>
      </c>
      <c r="J9" s="19">
        <v>0.88200000000000001</v>
      </c>
      <c r="K9" s="34">
        <v>1548</v>
      </c>
    </row>
    <row r="10" spans="1:16" ht="21" customHeight="1" thickBot="1">
      <c r="A10" s="40" t="s">
        <v>34</v>
      </c>
      <c r="B10" s="41"/>
      <c r="C10" s="42"/>
      <c r="D10" s="6">
        <v>7</v>
      </c>
      <c r="E10" s="11">
        <v>338</v>
      </c>
      <c r="F10" s="17">
        <f t="shared" si="0"/>
        <v>0.32549019607843138</v>
      </c>
      <c r="G10" s="18" t="s">
        <v>43</v>
      </c>
      <c r="H10" s="7">
        <v>255</v>
      </c>
      <c r="I10" s="19">
        <f t="shared" si="1"/>
        <v>0.11353711790393013</v>
      </c>
      <c r="J10" s="20" t="s">
        <v>43</v>
      </c>
      <c r="K10" s="34">
        <v>229</v>
      </c>
    </row>
    <row r="11" spans="1:16" ht="21" customHeight="1" thickBot="1">
      <c r="A11" s="13" t="s">
        <v>1</v>
      </c>
      <c r="B11" s="48" t="s">
        <v>35</v>
      </c>
      <c r="C11" s="48"/>
      <c r="D11" s="6">
        <v>8</v>
      </c>
      <c r="E11" s="11">
        <v>31</v>
      </c>
      <c r="F11" s="17">
        <f t="shared" si="0"/>
        <v>0.55000000000000004</v>
      </c>
      <c r="G11" s="18" t="s">
        <v>43</v>
      </c>
      <c r="H11" s="7">
        <v>20</v>
      </c>
      <c r="I11" s="19">
        <f t="shared" si="1"/>
        <v>-0.35483870967741937</v>
      </c>
      <c r="J11" s="20" t="s">
        <v>43</v>
      </c>
      <c r="K11" s="34">
        <v>31</v>
      </c>
    </row>
    <row r="12" spans="1:16" ht="21" customHeight="1" thickBot="1">
      <c r="A12" s="35" t="s">
        <v>33</v>
      </c>
      <c r="B12" s="35"/>
      <c r="C12" s="35"/>
      <c r="D12" s="6">
        <v>9</v>
      </c>
      <c r="E12" s="11">
        <v>30</v>
      </c>
      <c r="F12" s="17">
        <f t="shared" si="0"/>
        <v>0</v>
      </c>
      <c r="G12" s="17">
        <v>0.625</v>
      </c>
      <c r="H12" s="7">
        <v>30</v>
      </c>
      <c r="I12" s="19">
        <f t="shared" si="1"/>
        <v>0.15384615384615385</v>
      </c>
      <c r="J12" s="19">
        <v>0.8</v>
      </c>
      <c r="K12" s="34">
        <v>26</v>
      </c>
    </row>
    <row r="13" spans="1:16" ht="21" customHeight="1" thickBot="1">
      <c r="A13" s="35" t="s">
        <v>11</v>
      </c>
      <c r="B13" s="35"/>
      <c r="C13" s="35"/>
      <c r="D13" s="6">
        <v>10</v>
      </c>
      <c r="E13" s="11">
        <v>34</v>
      </c>
      <c r="F13" s="17">
        <f t="shared" si="0"/>
        <v>-0.20930232558139536</v>
      </c>
      <c r="G13" s="17">
        <v>0.97099999999999997</v>
      </c>
      <c r="H13" s="7">
        <v>43</v>
      </c>
      <c r="I13" s="19">
        <f t="shared" si="1"/>
        <v>0.26470588235294118</v>
      </c>
      <c r="J13" s="19">
        <v>0.97199999999999998</v>
      </c>
      <c r="K13" s="34">
        <v>34</v>
      </c>
    </row>
    <row r="14" spans="1:16" ht="21" customHeight="1" thickBot="1">
      <c r="A14" s="49" t="s">
        <v>1</v>
      </c>
      <c r="B14" s="49"/>
      <c r="C14" s="9" t="s">
        <v>12</v>
      </c>
      <c r="D14" s="6">
        <v>11</v>
      </c>
      <c r="E14" s="11">
        <v>7</v>
      </c>
      <c r="F14" s="17">
        <f t="shared" si="0"/>
        <v>-0.36363636363636365</v>
      </c>
      <c r="G14" s="18" t="s">
        <v>43</v>
      </c>
      <c r="H14" s="7">
        <v>11</v>
      </c>
      <c r="I14" s="19">
        <v>1</v>
      </c>
      <c r="J14" s="20" t="s">
        <v>43</v>
      </c>
      <c r="K14" s="34">
        <v>7</v>
      </c>
    </row>
    <row r="15" spans="1:16" ht="21" customHeight="1" thickBot="1">
      <c r="A15" s="40" t="s">
        <v>46</v>
      </c>
      <c r="B15" s="41"/>
      <c r="C15" s="42"/>
      <c r="D15" s="6">
        <v>12</v>
      </c>
      <c r="E15" s="11">
        <v>0</v>
      </c>
      <c r="F15" s="17">
        <v>0</v>
      </c>
      <c r="G15" s="17">
        <v>0</v>
      </c>
      <c r="H15" s="7">
        <v>1</v>
      </c>
      <c r="I15" s="19">
        <v>0</v>
      </c>
      <c r="J15" s="19">
        <v>0</v>
      </c>
      <c r="K15" s="34">
        <v>1</v>
      </c>
    </row>
    <row r="16" spans="1:16" ht="21" customHeight="1" thickBot="1">
      <c r="A16" s="35" t="s">
        <v>42</v>
      </c>
      <c r="B16" s="35"/>
      <c r="C16" s="35"/>
      <c r="D16" s="6">
        <v>13</v>
      </c>
      <c r="E16" s="11">
        <v>25</v>
      </c>
      <c r="F16" s="17">
        <f t="shared" si="0"/>
        <v>-0.19354838709677419</v>
      </c>
      <c r="G16" s="17">
        <v>1</v>
      </c>
      <c r="H16" s="7">
        <v>31</v>
      </c>
      <c r="I16" s="19">
        <f t="shared" si="1"/>
        <v>2.1</v>
      </c>
      <c r="J16" s="19">
        <v>1</v>
      </c>
      <c r="K16" s="34">
        <v>10</v>
      </c>
    </row>
    <row r="17" spans="1:11" ht="21" customHeight="1" thickBot="1">
      <c r="A17" s="35" t="s">
        <v>13</v>
      </c>
      <c r="B17" s="35"/>
      <c r="C17" s="35"/>
      <c r="D17" s="6">
        <v>14</v>
      </c>
      <c r="E17" s="11">
        <v>16</v>
      </c>
      <c r="F17" s="17">
        <f t="shared" si="0"/>
        <v>0.14285714285714285</v>
      </c>
      <c r="G17" s="17">
        <v>0.93799999999999994</v>
      </c>
      <c r="H17" s="7">
        <v>14</v>
      </c>
      <c r="I17" s="19">
        <f t="shared" si="1"/>
        <v>0.16666666666666666</v>
      </c>
      <c r="J17" s="19">
        <v>0.94399999999999995</v>
      </c>
      <c r="K17" s="34">
        <v>12</v>
      </c>
    </row>
    <row r="18" spans="1:11" ht="21" customHeight="1" thickBot="1">
      <c r="A18" s="35" t="s">
        <v>14</v>
      </c>
      <c r="B18" s="35"/>
      <c r="C18" s="35"/>
      <c r="D18" s="6">
        <v>15</v>
      </c>
      <c r="E18" s="11">
        <v>69</v>
      </c>
      <c r="F18" s="17">
        <f t="shared" si="0"/>
        <v>0.38</v>
      </c>
      <c r="G18" s="17">
        <v>0.95299999999999996</v>
      </c>
      <c r="H18" s="7">
        <v>50</v>
      </c>
      <c r="I18" s="19">
        <f t="shared" si="1"/>
        <v>-0.12280701754385964</v>
      </c>
      <c r="J18" s="19">
        <v>0.94699999999999995</v>
      </c>
      <c r="K18" s="34">
        <v>57</v>
      </c>
    </row>
    <row r="19" spans="1:11" ht="21" customHeight="1" thickBot="1">
      <c r="A19" s="35" t="s">
        <v>15</v>
      </c>
      <c r="B19" s="35"/>
      <c r="C19" s="35"/>
      <c r="D19" s="6">
        <v>16</v>
      </c>
      <c r="E19" s="11">
        <v>830</v>
      </c>
      <c r="F19" s="17">
        <f t="shared" si="0"/>
        <v>9.64332892998679E-2</v>
      </c>
      <c r="G19" s="17">
        <v>0.65500000000000003</v>
      </c>
      <c r="H19" s="7">
        <v>757</v>
      </c>
      <c r="I19" s="19">
        <f t="shared" si="1"/>
        <v>-0.14463276836158193</v>
      </c>
      <c r="J19" s="19">
        <v>0.63500000000000001</v>
      </c>
      <c r="K19" s="34">
        <v>885</v>
      </c>
    </row>
    <row r="20" spans="1:11" ht="21" customHeight="1" thickBot="1">
      <c r="A20" s="2" t="s">
        <v>1</v>
      </c>
      <c r="B20" s="40" t="s">
        <v>16</v>
      </c>
      <c r="C20" s="42"/>
      <c r="D20" s="6">
        <v>17</v>
      </c>
      <c r="E20" s="11">
        <v>199</v>
      </c>
      <c r="F20" s="17">
        <f t="shared" si="0"/>
        <v>0.10555555555555556</v>
      </c>
      <c r="G20" s="17">
        <v>0.76800000000000002</v>
      </c>
      <c r="H20" s="7">
        <v>180</v>
      </c>
      <c r="I20" s="19">
        <f t="shared" si="1"/>
        <v>-0.24369747899159663</v>
      </c>
      <c r="J20" s="19">
        <v>0.745</v>
      </c>
      <c r="K20" s="34">
        <v>238</v>
      </c>
    </row>
    <row r="21" spans="1:11" ht="21" customHeight="1" thickBot="1">
      <c r="A21" s="51" t="s">
        <v>17</v>
      </c>
      <c r="B21" s="52"/>
      <c r="C21" s="53"/>
      <c r="D21" s="6">
        <v>18</v>
      </c>
      <c r="E21" s="11">
        <v>30</v>
      </c>
      <c r="F21" s="17">
        <f t="shared" si="0"/>
        <v>-0.45454545454545453</v>
      </c>
      <c r="G21" s="17">
        <v>1</v>
      </c>
      <c r="H21" s="7">
        <v>55</v>
      </c>
      <c r="I21" s="19">
        <f t="shared" si="1"/>
        <v>-0.39560439560439559</v>
      </c>
      <c r="J21" s="19">
        <v>1</v>
      </c>
      <c r="K21" s="34">
        <v>91</v>
      </c>
    </row>
    <row r="22" spans="1:11" ht="21" customHeight="1" thickBot="1">
      <c r="A22" s="54" t="s">
        <v>18</v>
      </c>
      <c r="B22" s="54"/>
      <c r="C22" s="54"/>
      <c r="D22" s="6">
        <v>19</v>
      </c>
      <c r="E22" s="11">
        <v>513</v>
      </c>
      <c r="F22" s="17">
        <f t="shared" si="0"/>
        <v>2.1912350597609563E-2</v>
      </c>
      <c r="G22" s="17">
        <v>0.29499999999999998</v>
      </c>
      <c r="H22" s="7">
        <v>502</v>
      </c>
      <c r="I22" s="19">
        <f t="shared" si="1"/>
        <v>0.60383386581469645</v>
      </c>
      <c r="J22" s="19">
        <v>0.46400000000000002</v>
      </c>
      <c r="K22" s="34">
        <v>313</v>
      </c>
    </row>
    <row r="23" spans="1:11" ht="21" customHeight="1" thickBot="1">
      <c r="A23" s="35" t="s">
        <v>19</v>
      </c>
      <c r="B23" s="35"/>
      <c r="C23" s="35"/>
      <c r="D23" s="6">
        <v>20</v>
      </c>
      <c r="E23" s="11">
        <v>155</v>
      </c>
      <c r="F23" s="17">
        <f t="shared" si="0"/>
        <v>-4.9079754601226995E-2</v>
      </c>
      <c r="G23" s="17">
        <v>0.93600000000000005</v>
      </c>
      <c r="H23" s="7">
        <v>163</v>
      </c>
      <c r="I23" s="19">
        <f t="shared" si="1"/>
        <v>7.9470198675496692E-2</v>
      </c>
      <c r="J23" s="19">
        <v>0.84699999999999998</v>
      </c>
      <c r="K23" s="34">
        <v>151</v>
      </c>
    </row>
    <row r="24" spans="1:11" ht="31.5" customHeight="1" thickBot="1">
      <c r="A24" s="35" t="s">
        <v>49</v>
      </c>
      <c r="B24" s="35"/>
      <c r="C24" s="35"/>
      <c r="D24" s="6">
        <v>21</v>
      </c>
      <c r="E24" s="3">
        <v>30</v>
      </c>
      <c r="F24" s="16">
        <f t="shared" ref="F24:F31" si="2">(E24-H24)/H24</f>
        <v>0.30434782608695654</v>
      </c>
      <c r="G24" s="16" t="s">
        <v>43</v>
      </c>
      <c r="H24" s="4">
        <v>23</v>
      </c>
      <c r="I24" s="23">
        <f t="shared" si="1"/>
        <v>-0.14814814814814814</v>
      </c>
      <c r="J24" s="23" t="s">
        <v>43</v>
      </c>
      <c r="K24" s="34">
        <v>27</v>
      </c>
    </row>
    <row r="25" spans="1:11" ht="21" customHeight="1" thickBot="1">
      <c r="A25" s="50" t="s">
        <v>20</v>
      </c>
      <c r="B25" s="50"/>
      <c r="C25" s="50"/>
      <c r="D25" s="6">
        <v>22</v>
      </c>
      <c r="E25" s="11">
        <v>619</v>
      </c>
      <c r="F25" s="17">
        <f t="shared" si="2"/>
        <v>-0.22625000000000001</v>
      </c>
      <c r="G25" s="17">
        <v>0.94599999999999995</v>
      </c>
      <c r="H25" s="7">
        <v>800</v>
      </c>
      <c r="I25" s="19">
        <f t="shared" si="1"/>
        <v>0.24804992199687986</v>
      </c>
      <c r="J25" s="21">
        <v>0.86299999999999999</v>
      </c>
      <c r="K25" s="34">
        <v>641</v>
      </c>
    </row>
    <row r="26" spans="1:11" ht="21" customHeight="1" thickBot="1">
      <c r="A26" s="40" t="s">
        <v>21</v>
      </c>
      <c r="B26" s="41"/>
      <c r="C26" s="42"/>
      <c r="D26" s="6">
        <v>23</v>
      </c>
      <c r="E26" s="11">
        <v>43</v>
      </c>
      <c r="F26" s="17">
        <f t="shared" si="2"/>
        <v>-0.24561403508771928</v>
      </c>
      <c r="G26" s="17">
        <v>0.23799999999999999</v>
      </c>
      <c r="H26" s="7">
        <v>57</v>
      </c>
      <c r="I26" s="19">
        <f t="shared" si="1"/>
        <v>-0.36666666666666664</v>
      </c>
      <c r="J26" s="22">
        <v>0.1</v>
      </c>
      <c r="K26" s="34">
        <v>90</v>
      </c>
    </row>
    <row r="27" spans="1:11" ht="21" customHeight="1" thickBot="1">
      <c r="A27" s="40" t="s">
        <v>36</v>
      </c>
      <c r="B27" s="41"/>
      <c r="C27" s="42"/>
      <c r="D27" s="6">
        <v>24</v>
      </c>
      <c r="E27" s="11">
        <v>8</v>
      </c>
      <c r="F27" s="17">
        <f t="shared" si="2"/>
        <v>1</v>
      </c>
      <c r="G27" s="17">
        <v>1</v>
      </c>
      <c r="H27" s="7">
        <v>4</v>
      </c>
      <c r="I27" s="19">
        <f t="shared" si="1"/>
        <v>-0.42857142857142855</v>
      </c>
      <c r="J27" s="22">
        <v>1</v>
      </c>
      <c r="K27" s="34">
        <v>7</v>
      </c>
    </row>
    <row r="28" spans="1:11" ht="21" customHeight="1" thickBot="1">
      <c r="A28" s="35" t="s">
        <v>10</v>
      </c>
      <c r="B28" s="35"/>
      <c r="C28" s="35"/>
      <c r="D28" s="6">
        <v>25</v>
      </c>
      <c r="E28" s="11">
        <v>493</v>
      </c>
      <c r="F28" s="17">
        <f t="shared" si="2"/>
        <v>-5.9160305343511452E-2</v>
      </c>
      <c r="G28" s="17">
        <v>0.84499999999999997</v>
      </c>
      <c r="H28" s="7">
        <v>524</v>
      </c>
      <c r="I28" s="19">
        <f t="shared" si="1"/>
        <v>0.29702970297029702</v>
      </c>
      <c r="J28" s="19">
        <v>0.71099999999999997</v>
      </c>
      <c r="K28" s="34">
        <v>404</v>
      </c>
    </row>
    <row r="29" spans="1:11" ht="21" customHeight="1" thickBot="1">
      <c r="A29" s="3" t="s">
        <v>1</v>
      </c>
      <c r="B29" s="47" t="s">
        <v>37</v>
      </c>
      <c r="C29" s="47"/>
      <c r="D29" s="6">
        <v>26</v>
      </c>
      <c r="E29" s="11">
        <v>10</v>
      </c>
      <c r="F29" s="17">
        <f t="shared" si="2"/>
        <v>0</v>
      </c>
      <c r="G29" s="17" t="s">
        <v>43</v>
      </c>
      <c r="H29" s="7">
        <v>10</v>
      </c>
      <c r="I29" s="19">
        <f t="shared" si="1"/>
        <v>1</v>
      </c>
      <c r="J29" s="19" t="s">
        <v>43</v>
      </c>
      <c r="K29" s="34">
        <v>5</v>
      </c>
    </row>
    <row r="30" spans="1:11" ht="21" customHeight="1" thickBot="1">
      <c r="A30" s="47" t="s">
        <v>38</v>
      </c>
      <c r="B30" s="47"/>
      <c r="C30" s="47"/>
      <c r="D30" s="6">
        <v>27</v>
      </c>
      <c r="E30" s="26">
        <v>171</v>
      </c>
      <c r="F30" s="28">
        <f t="shared" si="2"/>
        <v>0.1554054054054054</v>
      </c>
      <c r="G30" s="29" t="s">
        <v>43</v>
      </c>
      <c r="H30" s="30">
        <v>148</v>
      </c>
      <c r="I30" s="31">
        <f t="shared" si="1"/>
        <v>0.45098039215686275</v>
      </c>
      <c r="J30" s="32" t="s">
        <v>43</v>
      </c>
      <c r="K30" s="34">
        <v>102</v>
      </c>
    </row>
    <row r="31" spans="1:11" ht="21" customHeight="1" thickBot="1">
      <c r="A31" s="3" t="s">
        <v>1</v>
      </c>
      <c r="B31" s="57" t="s">
        <v>39</v>
      </c>
      <c r="C31" s="58"/>
      <c r="D31" s="6">
        <v>28</v>
      </c>
      <c r="E31" s="3">
        <v>27</v>
      </c>
      <c r="F31" s="17">
        <f t="shared" si="2"/>
        <v>0.22727272727272727</v>
      </c>
      <c r="G31" s="16">
        <v>0.95699999999999996</v>
      </c>
      <c r="H31" s="4">
        <v>22</v>
      </c>
      <c r="I31" s="31">
        <f t="shared" si="1"/>
        <v>0.46666666666666667</v>
      </c>
      <c r="J31" s="23">
        <v>0.93799999999999994</v>
      </c>
      <c r="K31" s="34">
        <v>15</v>
      </c>
    </row>
    <row r="32" spans="1:11" ht="25.5" customHeight="1" thickBot="1">
      <c r="A32" s="59"/>
      <c r="B32" s="60"/>
      <c r="C32" s="60"/>
      <c r="D32" s="61"/>
      <c r="E32" s="25" t="str">
        <f>E3</f>
        <v>2018г.</v>
      </c>
      <c r="F32" s="12" t="s">
        <v>4</v>
      </c>
      <c r="G32" s="14" t="s">
        <v>22</v>
      </c>
      <c r="H32" s="25" t="s">
        <v>50</v>
      </c>
      <c r="I32" s="12" t="s">
        <v>4</v>
      </c>
      <c r="J32" s="14" t="s">
        <v>22</v>
      </c>
      <c r="K32" s="34" t="s">
        <v>47</v>
      </c>
    </row>
    <row r="33" spans="1:11" ht="26.25" customHeight="1" thickBot="1">
      <c r="A33" s="55" t="s">
        <v>40</v>
      </c>
      <c r="B33" s="62"/>
      <c r="C33" s="56"/>
      <c r="D33" s="6">
        <v>29</v>
      </c>
      <c r="E33" s="11">
        <v>703</v>
      </c>
      <c r="F33" s="17">
        <f>(E33-H33)/H33</f>
        <v>0.16198347107438016</v>
      </c>
      <c r="G33" s="17">
        <f>E33/E4</f>
        <v>0.17289719626168223</v>
      </c>
      <c r="H33" s="7">
        <v>605</v>
      </c>
      <c r="I33" s="19">
        <f>(H33-K33)/K33</f>
        <v>0.17704280155642024</v>
      </c>
      <c r="J33" s="19">
        <f>H33/H4</f>
        <v>0.14927214409079695</v>
      </c>
      <c r="K33" s="27">
        <v>514</v>
      </c>
    </row>
    <row r="34" spans="1:11" ht="30.75" customHeight="1" thickBot="1">
      <c r="A34" s="55" t="s">
        <v>41</v>
      </c>
      <c r="B34" s="62"/>
      <c r="C34" s="56"/>
      <c r="D34" s="6">
        <v>30</v>
      </c>
      <c r="E34" s="11">
        <v>160</v>
      </c>
      <c r="F34" s="17">
        <f t="shared" ref="F34:F48" si="3">(E34-H34)/H34</f>
        <v>5.9602649006622516E-2</v>
      </c>
      <c r="G34" s="17">
        <f>E34/E4</f>
        <v>3.9350713231677326E-2</v>
      </c>
      <c r="H34" s="7">
        <v>151</v>
      </c>
      <c r="I34" s="19">
        <f t="shared" ref="I34:I48" si="4">(H34-K34)/K34</f>
        <v>0.5252525252525253</v>
      </c>
      <c r="J34" s="19">
        <f>H34/H4</f>
        <v>3.7256353318529487E-2</v>
      </c>
      <c r="K34" s="27">
        <v>99</v>
      </c>
    </row>
    <row r="35" spans="1:11" ht="21" customHeight="1" thickBot="1">
      <c r="A35" s="55" t="s">
        <v>23</v>
      </c>
      <c r="B35" s="62"/>
      <c r="C35" s="56"/>
      <c r="D35" s="6">
        <v>31</v>
      </c>
      <c r="E35" s="11">
        <v>78</v>
      </c>
      <c r="F35" s="17">
        <f t="shared" si="3"/>
        <v>0.625</v>
      </c>
      <c r="G35" s="17">
        <f>E35/E4</f>
        <v>1.9183472700442697E-2</v>
      </c>
      <c r="H35" s="7">
        <v>48</v>
      </c>
      <c r="I35" s="19">
        <f t="shared" si="4"/>
        <v>-0.52941176470588236</v>
      </c>
      <c r="J35" s="19">
        <f>H35/H4</f>
        <v>1.1843079200592153E-2</v>
      </c>
      <c r="K35" s="27">
        <v>102</v>
      </c>
    </row>
    <row r="36" spans="1:11" ht="21" customHeight="1" thickBot="1">
      <c r="A36" s="55" t="s">
        <v>24</v>
      </c>
      <c r="B36" s="62"/>
      <c r="C36" s="56"/>
      <c r="D36" s="6">
        <v>32</v>
      </c>
      <c r="E36" s="11">
        <v>298</v>
      </c>
      <c r="F36" s="17">
        <f t="shared" si="3"/>
        <v>0.70285714285714285</v>
      </c>
      <c r="G36" s="17">
        <f>E36/E4</f>
        <v>7.3290703393999013E-2</v>
      </c>
      <c r="H36" s="7">
        <v>175</v>
      </c>
      <c r="I36" s="19" t="e">
        <f t="shared" si="4"/>
        <v>#DIV/0!</v>
      </c>
      <c r="J36" s="19">
        <f>H36/H4</f>
        <v>4.317789291882556E-2</v>
      </c>
      <c r="K36" s="27"/>
    </row>
    <row r="37" spans="1:11" ht="33.75" customHeight="1" thickBot="1">
      <c r="A37" s="55" t="s">
        <v>25</v>
      </c>
      <c r="B37" s="62"/>
      <c r="C37" s="56"/>
      <c r="D37" s="6">
        <v>33</v>
      </c>
      <c r="E37" s="11">
        <v>1678</v>
      </c>
      <c r="F37" s="17">
        <f t="shared" si="3"/>
        <v>0.15247252747252749</v>
      </c>
      <c r="G37" s="17">
        <f>E37/E4</f>
        <v>0.41269060501721594</v>
      </c>
      <c r="H37" s="7">
        <v>1456</v>
      </c>
      <c r="I37" s="19">
        <f t="shared" si="4"/>
        <v>-8.1743869209809257E-3</v>
      </c>
      <c r="J37" s="19">
        <f>H37/H4</f>
        <v>0.35924006908462869</v>
      </c>
      <c r="K37" s="27">
        <v>1468</v>
      </c>
    </row>
    <row r="38" spans="1:11" ht="21" customHeight="1" thickBot="1">
      <c r="A38" s="2" t="s">
        <v>1</v>
      </c>
      <c r="B38" s="55" t="s">
        <v>26</v>
      </c>
      <c r="C38" s="56"/>
      <c r="D38" s="6">
        <v>34</v>
      </c>
      <c r="E38" s="11">
        <v>838</v>
      </c>
      <c r="F38" s="17">
        <f t="shared" si="3"/>
        <v>0.1011826544021025</v>
      </c>
      <c r="G38" s="17">
        <f>E38/E4</f>
        <v>0.20609936055090999</v>
      </c>
      <c r="H38" s="7">
        <v>761</v>
      </c>
      <c r="I38" s="19">
        <f t="shared" si="4"/>
        <v>3.2564450474898234E-2</v>
      </c>
      <c r="J38" s="19">
        <f>H38/H4</f>
        <v>0.18776215149272144</v>
      </c>
      <c r="K38" s="27">
        <v>737</v>
      </c>
    </row>
    <row r="39" spans="1:11" ht="30.75" customHeight="1" thickBot="1">
      <c r="A39" s="64" t="s">
        <v>44</v>
      </c>
      <c r="B39" s="65"/>
      <c r="C39" s="66"/>
      <c r="D39" s="6">
        <v>35</v>
      </c>
      <c r="E39" s="11">
        <v>2497</v>
      </c>
      <c r="F39" s="17">
        <f t="shared" si="3"/>
        <v>0.11872759856630824</v>
      </c>
      <c r="G39" s="18" t="s">
        <v>43</v>
      </c>
      <c r="H39" s="7">
        <v>2232</v>
      </c>
      <c r="I39" s="19">
        <f t="shared" si="4"/>
        <v>-2.7027027027027029E-2</v>
      </c>
      <c r="J39" s="20" t="s">
        <v>43</v>
      </c>
      <c r="K39" s="27">
        <v>2294</v>
      </c>
    </row>
    <row r="40" spans="1:11" ht="21" customHeight="1" thickBot="1">
      <c r="A40" s="15" t="s">
        <v>0</v>
      </c>
      <c r="B40" s="55" t="s">
        <v>27</v>
      </c>
      <c r="C40" s="56"/>
      <c r="D40" s="6">
        <v>36</v>
      </c>
      <c r="E40" s="11">
        <v>2087</v>
      </c>
      <c r="F40" s="17">
        <f t="shared" si="3"/>
        <v>9.7843240399789588E-2</v>
      </c>
      <c r="G40" s="17">
        <f>E40/E39</f>
        <v>0.83580296355626749</v>
      </c>
      <c r="H40" s="7">
        <v>1901</v>
      </c>
      <c r="I40" s="19">
        <f t="shared" si="4"/>
        <v>-5.2328623757195184E-3</v>
      </c>
      <c r="J40" s="19">
        <f>H40/H39</f>
        <v>0.85170250896057342</v>
      </c>
      <c r="K40" s="27">
        <v>1911</v>
      </c>
    </row>
    <row r="41" spans="1:11" ht="29.25" customHeight="1" thickBot="1">
      <c r="A41" s="64" t="s">
        <v>51</v>
      </c>
      <c r="B41" s="65"/>
      <c r="C41" s="66"/>
      <c r="D41" s="6">
        <v>37</v>
      </c>
      <c r="E41" s="11">
        <v>763</v>
      </c>
      <c r="F41" s="17">
        <f t="shared" si="3"/>
        <v>-0.1839572192513369</v>
      </c>
      <c r="G41" s="17">
        <f>E41/E4</f>
        <v>0.18765371372356124</v>
      </c>
      <c r="H41" s="7">
        <v>935</v>
      </c>
      <c r="I41" s="19">
        <f t="shared" si="4"/>
        <v>-4.5918367346938778E-2</v>
      </c>
      <c r="J41" s="19">
        <f>H41/H4</f>
        <v>0.230693313594868</v>
      </c>
      <c r="K41" s="27">
        <v>980</v>
      </c>
    </row>
    <row r="42" spans="1:11" ht="21" customHeight="1" thickBot="1">
      <c r="A42" s="55" t="s">
        <v>28</v>
      </c>
      <c r="B42" s="62"/>
      <c r="C42" s="56"/>
      <c r="D42" s="6">
        <v>38</v>
      </c>
      <c r="E42" s="11">
        <v>205</v>
      </c>
      <c r="F42" s="17">
        <f t="shared" si="3"/>
        <v>-0.30034129692832767</v>
      </c>
      <c r="G42" s="17">
        <f>E42/E41</f>
        <v>0.26867627785058978</v>
      </c>
      <c r="H42" s="7">
        <v>293</v>
      </c>
      <c r="I42" s="19">
        <f t="shared" si="4"/>
        <v>4.5283018867924527</v>
      </c>
      <c r="J42" s="19">
        <f>H42/H41</f>
        <v>0.31336898395721924</v>
      </c>
      <c r="K42" s="27">
        <v>53</v>
      </c>
    </row>
    <row r="43" spans="1:11" ht="21" customHeight="1" thickBot="1">
      <c r="A43" s="63" t="s">
        <v>29</v>
      </c>
      <c r="B43" s="63"/>
      <c r="C43" s="63"/>
      <c r="D43" s="6">
        <v>39</v>
      </c>
      <c r="E43" s="11">
        <v>9</v>
      </c>
      <c r="F43" s="17">
        <f t="shared" si="3"/>
        <v>1.25</v>
      </c>
      <c r="G43" s="17">
        <f>E43/E41</f>
        <v>1.1795543905635648E-2</v>
      </c>
      <c r="H43" s="7">
        <v>4</v>
      </c>
      <c r="I43" s="19">
        <v>0</v>
      </c>
      <c r="J43" s="19">
        <f>H43/H41</f>
        <v>4.2780748663101605E-3</v>
      </c>
      <c r="K43" s="27">
        <v>5</v>
      </c>
    </row>
    <row r="44" spans="1:11" ht="21" customHeight="1" thickBot="1">
      <c r="A44" s="63" t="s">
        <v>30</v>
      </c>
      <c r="B44" s="63"/>
      <c r="C44" s="63"/>
      <c r="D44" s="6">
        <v>40</v>
      </c>
      <c r="E44" s="11">
        <v>1</v>
      </c>
      <c r="F44" s="17">
        <f t="shared" si="3"/>
        <v>0</v>
      </c>
      <c r="G44" s="17">
        <f>E44/E41</f>
        <v>1.3106159895150721E-3</v>
      </c>
      <c r="H44" s="7">
        <v>1</v>
      </c>
      <c r="I44" s="19">
        <f t="shared" si="4"/>
        <v>0</v>
      </c>
      <c r="J44" s="19">
        <f>H44/H41</f>
        <v>1.0695187165775401E-3</v>
      </c>
      <c r="K44" s="27">
        <v>1</v>
      </c>
    </row>
    <row r="45" spans="1:11" ht="21" customHeight="1" thickBot="1">
      <c r="A45" s="63" t="s">
        <v>31</v>
      </c>
      <c r="B45" s="63"/>
      <c r="C45" s="63"/>
      <c r="D45" s="6">
        <v>41</v>
      </c>
      <c r="E45" s="11">
        <v>0</v>
      </c>
      <c r="F45" s="17" t="e">
        <f t="shared" si="3"/>
        <v>#DIV/0!</v>
      </c>
      <c r="G45" s="17">
        <f>E45/E41</f>
        <v>0</v>
      </c>
      <c r="H45" s="7">
        <v>0</v>
      </c>
      <c r="I45" s="19">
        <v>1</v>
      </c>
      <c r="J45" s="19">
        <f>H45/H41</f>
        <v>0</v>
      </c>
      <c r="K45" s="27">
        <v>0</v>
      </c>
    </row>
    <row r="46" spans="1:11" ht="21" customHeight="1" thickBot="1">
      <c r="A46" s="63" t="s">
        <v>32</v>
      </c>
      <c r="B46" s="63"/>
      <c r="C46" s="63"/>
      <c r="D46" s="6">
        <v>42</v>
      </c>
      <c r="E46" s="11">
        <v>1</v>
      </c>
      <c r="F46" s="17">
        <f t="shared" si="3"/>
        <v>0</v>
      </c>
      <c r="G46" s="17">
        <f>E46/E41</f>
        <v>1.3106159895150721E-3</v>
      </c>
      <c r="H46" s="7">
        <v>1</v>
      </c>
      <c r="I46" s="19" t="e">
        <f t="shared" si="4"/>
        <v>#DIV/0!</v>
      </c>
      <c r="J46" s="19">
        <f>H46/H41</f>
        <v>1.0695187165775401E-3</v>
      </c>
      <c r="K46" s="27">
        <v>0</v>
      </c>
    </row>
    <row r="47" spans="1:11" ht="21" customHeight="1" thickBot="1">
      <c r="A47" s="63" t="s">
        <v>14</v>
      </c>
      <c r="B47" s="63"/>
      <c r="C47" s="63"/>
      <c r="D47" s="6">
        <v>43</v>
      </c>
      <c r="E47" s="11">
        <v>2</v>
      </c>
      <c r="F47" s="17">
        <f t="shared" si="3"/>
        <v>0</v>
      </c>
      <c r="G47" s="17">
        <f>E47/E41</f>
        <v>2.6212319790301442E-3</v>
      </c>
      <c r="H47" s="7">
        <v>2</v>
      </c>
      <c r="I47" s="19">
        <f t="shared" si="4"/>
        <v>0</v>
      </c>
      <c r="J47" s="19">
        <f>H47/H41</f>
        <v>2.1390374331550803E-3</v>
      </c>
      <c r="K47" s="27">
        <v>2</v>
      </c>
    </row>
    <row r="48" spans="1:11" ht="21" customHeight="1" thickBot="1">
      <c r="A48" s="63" t="s">
        <v>15</v>
      </c>
      <c r="B48" s="63"/>
      <c r="C48" s="63"/>
      <c r="D48" s="6">
        <v>44</v>
      </c>
      <c r="E48" s="11">
        <v>279</v>
      </c>
      <c r="F48" s="17">
        <f t="shared" si="3"/>
        <v>3.3333333333333333E-2</v>
      </c>
      <c r="G48" s="17">
        <f>E48/E41</f>
        <v>0.36566186107470511</v>
      </c>
      <c r="H48" s="7">
        <v>270</v>
      </c>
      <c r="I48" s="19">
        <f t="shared" si="4"/>
        <v>-0.17933130699088146</v>
      </c>
      <c r="J48" s="23">
        <f>H48/H41</f>
        <v>0.28877005347593582</v>
      </c>
      <c r="K48" s="27">
        <v>329</v>
      </c>
    </row>
    <row r="49" ht="24" customHeight="1"/>
    <row r="50" ht="14.25" customHeight="1"/>
    <row r="51" ht="15" customHeight="1"/>
    <row r="52" ht="16.5" customHeight="1"/>
    <row r="53" ht="16.5" customHeight="1"/>
    <row r="54" ht="31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</sheetData>
  <mergeCells count="47">
    <mergeCell ref="A45:C45"/>
    <mergeCell ref="A46:C46"/>
    <mergeCell ref="A47:C47"/>
    <mergeCell ref="A48:C48"/>
    <mergeCell ref="A39:C39"/>
    <mergeCell ref="B40:C40"/>
    <mergeCell ref="A41:C41"/>
    <mergeCell ref="A42:C42"/>
    <mergeCell ref="A43:C43"/>
    <mergeCell ref="A44:C44"/>
    <mergeCell ref="B38:C38"/>
    <mergeCell ref="A27:C27"/>
    <mergeCell ref="A28:C28"/>
    <mergeCell ref="B29:C29"/>
    <mergeCell ref="A30:C30"/>
    <mergeCell ref="B31:C31"/>
    <mergeCell ref="A32:D32"/>
    <mergeCell ref="A33:C33"/>
    <mergeCell ref="A34:C34"/>
    <mergeCell ref="A35:C35"/>
    <mergeCell ref="A36:C36"/>
    <mergeCell ref="A37:C37"/>
    <mergeCell ref="A26:C26"/>
    <mergeCell ref="A14:B14"/>
    <mergeCell ref="A15:C15"/>
    <mergeCell ref="A16:C16"/>
    <mergeCell ref="A17:C17"/>
    <mergeCell ref="A18:C18"/>
    <mergeCell ref="A19:C19"/>
    <mergeCell ref="B20:C20"/>
    <mergeCell ref="A25:C25"/>
    <mergeCell ref="A24:C24"/>
    <mergeCell ref="A23:C23"/>
    <mergeCell ref="A21:C21"/>
    <mergeCell ref="A22:C22"/>
    <mergeCell ref="A13:C13"/>
    <mergeCell ref="A1:J1"/>
    <mergeCell ref="A2:J2"/>
    <mergeCell ref="A3:C3"/>
    <mergeCell ref="A4:C4"/>
    <mergeCell ref="A5:C5"/>
    <mergeCell ref="A6:B7"/>
    <mergeCell ref="A8:C8"/>
    <mergeCell ref="A9:C9"/>
    <mergeCell ref="A10:C10"/>
    <mergeCell ref="B11:C11"/>
    <mergeCell ref="A12:C12"/>
  </mergeCells>
  <printOptions horizontalCentered="1" verticalCentered="1"/>
  <pageMargins left="0.78740157480314965" right="0.39370078740157483" top="0.59055118110236227" bottom="0.39370078740157483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Основ. пок. преступност. (2)</vt:lpstr>
      <vt:lpstr>'Основ. пок. преступност.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USER</cp:lastModifiedBy>
  <cp:lastPrinted>2019-01-17T13:03:38Z</cp:lastPrinted>
  <dcterms:created xsi:type="dcterms:W3CDTF">2014-09-10T07:28:09Z</dcterms:created>
  <dcterms:modified xsi:type="dcterms:W3CDTF">2019-01-25T12:09:30Z</dcterms:modified>
</cp:coreProperties>
</file>