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28770" windowHeight="13905"/>
  </bookViews>
  <sheets>
    <sheet name="Алтайский край" sheetId="1" r:id="rId1"/>
  </sheets>
  <definedNames>
    <definedName name="_xlnm.Print_Area" localSheetId="0">'Алтайский край'!$A$1:$E$262</definedName>
    <definedName name="Основные_20результаты_20работы_202011_2012_20квартал" localSheetId="0">'Алтайский край'!$B$1:$G$260</definedName>
  </definedNames>
  <calcPr calcId="124519"/>
</workbook>
</file>

<file path=xl/calcChain.xml><?xml version="1.0" encoding="utf-8"?>
<calcChain xmlns="http://schemas.openxmlformats.org/spreadsheetml/2006/main">
  <c r="E259" i="1"/>
  <c r="E260"/>
  <c r="E261"/>
  <c r="E262"/>
  <c r="E258"/>
  <c r="E252"/>
  <c r="E253"/>
  <c r="E254"/>
  <c r="E255"/>
  <c r="E251"/>
  <c r="E240"/>
  <c r="E241"/>
  <c r="E242"/>
  <c r="E243"/>
  <c r="E244"/>
  <c r="E245"/>
  <c r="E246"/>
  <c r="E247"/>
  <c r="E248"/>
  <c r="E239"/>
  <c r="E227"/>
  <c r="E228"/>
  <c r="E229"/>
  <c r="E230"/>
  <c r="E231"/>
  <c r="E232"/>
  <c r="E233"/>
  <c r="E234"/>
  <c r="E235"/>
  <c r="E236"/>
  <c r="E226"/>
  <c r="E214"/>
  <c r="E215"/>
  <c r="E216"/>
  <c r="E217"/>
  <c r="E218"/>
  <c r="E219"/>
  <c r="E220"/>
  <c r="E221"/>
  <c r="E222"/>
  <c r="E223"/>
  <c r="E213"/>
  <c r="E201"/>
  <c r="E202"/>
  <c r="E203"/>
  <c r="E204"/>
  <c r="E205"/>
  <c r="E206"/>
  <c r="E207"/>
  <c r="E208"/>
  <c r="E209"/>
  <c r="E210"/>
  <c r="E200"/>
  <c r="E188"/>
  <c r="E189"/>
  <c r="E190"/>
  <c r="E191"/>
  <c r="E192"/>
  <c r="E193"/>
  <c r="E194"/>
  <c r="E195"/>
  <c r="E196"/>
  <c r="E197"/>
  <c r="E187"/>
  <c r="E175"/>
  <c r="E176"/>
  <c r="E177"/>
  <c r="E178"/>
  <c r="E179"/>
  <c r="E180"/>
  <c r="E181"/>
  <c r="E182"/>
  <c r="E183"/>
  <c r="E184"/>
  <c r="E174"/>
  <c r="E162"/>
  <c r="E163"/>
  <c r="E164"/>
  <c r="E165"/>
  <c r="E166"/>
  <c r="E167"/>
  <c r="E168"/>
  <c r="E169"/>
  <c r="E170"/>
  <c r="E171"/>
  <c r="E161"/>
  <c r="E149"/>
  <c r="E150"/>
  <c r="E151"/>
  <c r="E152"/>
  <c r="E153"/>
  <c r="E154"/>
  <c r="E155"/>
  <c r="E156"/>
  <c r="E157"/>
  <c r="E158"/>
  <c r="E148"/>
  <c r="E136"/>
  <c r="E137"/>
  <c r="E138"/>
  <c r="E139"/>
  <c r="E140"/>
  <c r="E141"/>
  <c r="E142"/>
  <c r="E143"/>
  <c r="E144"/>
  <c r="E145"/>
  <c r="E135"/>
  <c r="E132"/>
  <c r="E123"/>
  <c r="E124"/>
  <c r="E125"/>
  <c r="E126"/>
  <c r="E127"/>
  <c r="E128"/>
  <c r="E129"/>
  <c r="E130"/>
  <c r="E131"/>
  <c r="E122"/>
  <c r="E110"/>
  <c r="E111"/>
  <c r="E112"/>
  <c r="E113"/>
  <c r="E114"/>
  <c r="E115"/>
  <c r="E116"/>
  <c r="E117"/>
  <c r="E118"/>
  <c r="E119"/>
  <c r="E109"/>
  <c r="E97"/>
  <c r="E98"/>
  <c r="E99"/>
  <c r="E100"/>
  <c r="E101"/>
  <c r="E102"/>
  <c r="E103"/>
  <c r="E104"/>
  <c r="E105"/>
  <c r="E106"/>
  <c r="E96"/>
  <c r="E84"/>
  <c r="E85"/>
  <c r="E86"/>
  <c r="E87"/>
  <c r="E88"/>
  <c r="E89"/>
  <c r="E90"/>
  <c r="E91"/>
  <c r="E92"/>
  <c r="E93"/>
  <c r="E83"/>
  <c r="E71"/>
  <c r="E72"/>
  <c r="E73"/>
  <c r="E74"/>
  <c r="E75"/>
  <c r="E76"/>
  <c r="E77"/>
  <c r="E78"/>
  <c r="E79"/>
  <c r="E80"/>
  <c r="E70"/>
  <c r="E58"/>
  <c r="E59"/>
  <c r="E60"/>
  <c r="E61"/>
  <c r="E62"/>
  <c r="E63"/>
  <c r="E64"/>
  <c r="E65"/>
  <c r="E66"/>
  <c r="E67"/>
  <c r="E57"/>
  <c r="E45"/>
  <c r="E46"/>
  <c r="E47"/>
  <c r="E48"/>
  <c r="E49"/>
  <c r="E50"/>
  <c r="E51"/>
  <c r="E52"/>
  <c r="E53"/>
  <c r="E54"/>
  <c r="E44"/>
  <c r="E32"/>
  <c r="E33"/>
  <c r="E34"/>
  <c r="E35"/>
  <c r="E36"/>
  <c r="E37"/>
  <c r="E38"/>
  <c r="E39"/>
  <c r="E40"/>
  <c r="E41"/>
  <c r="E31"/>
  <c r="E19"/>
  <c r="E20"/>
  <c r="E21"/>
  <c r="E22"/>
  <c r="E23"/>
  <c r="E24"/>
  <c r="E25"/>
  <c r="E26"/>
  <c r="E27"/>
  <c r="E28"/>
  <c r="E18"/>
  <c r="E6"/>
  <c r="E7"/>
  <c r="E8"/>
  <c r="E9"/>
  <c r="E10"/>
  <c r="E11"/>
  <c r="E12"/>
  <c r="E13"/>
  <c r="E14"/>
  <c r="E15"/>
  <c r="E5"/>
  <c r="D238"/>
  <c r="C238" s="1"/>
  <c r="D95"/>
  <c r="C95" s="1"/>
  <c r="D69"/>
  <c r="C69" s="1"/>
  <c r="D56"/>
  <c r="C56" s="1"/>
  <c r="D43"/>
  <c r="C43" s="1"/>
  <c r="D30"/>
  <c r="C30" s="1"/>
  <c r="D4"/>
  <c r="C4" s="1"/>
  <c r="D108"/>
  <c r="C108" s="1"/>
  <c r="D121"/>
  <c r="C121" s="1"/>
  <c r="D250"/>
  <c r="C250" s="1"/>
  <c r="D225"/>
  <c r="C225" s="1"/>
  <c r="D173"/>
  <c r="C173" s="1"/>
  <c r="D160"/>
  <c r="C160" s="1"/>
  <c r="D147"/>
  <c r="C147" s="1"/>
  <c r="D134"/>
  <c r="C134" s="1"/>
  <c r="D82"/>
  <c r="C82" s="1"/>
  <c r="D257"/>
  <c r="C257" s="1"/>
  <c r="D212"/>
  <c r="C212" s="1"/>
  <c r="D199"/>
  <c r="C199" s="1"/>
  <c r="D186"/>
  <c r="C186" s="1"/>
  <c r="D17"/>
  <c r="C17" s="1"/>
</calcChain>
</file>

<file path=xl/sharedStrings.xml><?xml version="1.0" encoding="utf-8"?>
<sst xmlns="http://schemas.openxmlformats.org/spreadsheetml/2006/main" count="286" uniqueCount="58">
  <si>
    <t xml:space="preserve">Основные результаты прокурорской деятельности </t>
  </si>
  <si>
    <t>Наименование показателя</t>
  </si>
  <si>
    <t>% (+;-)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</si>
  <si>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</si>
  <si>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</si>
  <si>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</si>
  <si>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</si>
  <si>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Удовлетворено исков и прекращено дел ввиду добровольного удовлетворения требований прокурора</t>
  </si>
  <si>
    <t>Внесено представлений</t>
  </si>
  <si>
    <t>К дисциплинарной ответственности привлечено лиц</t>
  </si>
  <si>
    <t>По постановлению прокурора привлечено лиц к административной ответственности</t>
  </si>
  <si>
    <t>Предостережено лиц о недопустимости нарушения закона</t>
  </si>
  <si>
    <t>Направлено материалов для решения вопроса об уголовном преследовании в порядке п. 2 ч. 2 ст. 37 УПК РФ</t>
  </si>
  <si>
    <t>Состояние законности в сфере экономики</t>
  </si>
  <si>
    <t>Состояние законности в сфере землепользования</t>
  </si>
  <si>
    <t>Состояние законности в сфере закупок товаров, работ, услуг для обеспечения государственных и муниципальных нужд, а также отдельными видами юридических лиц</t>
  </si>
  <si>
    <t>Состояние законности в сфере бюджета</t>
  </si>
  <si>
    <t>Надзор за соблюдением прав и свобод человека и гражданина</t>
  </si>
  <si>
    <t>Состояние законности в сфере трудовых прав</t>
  </si>
  <si>
    <t>Состояние законности в сфере оплаты труда</t>
  </si>
  <si>
    <t>Состояние законности в сфере жилищных прав граждан</t>
  </si>
  <si>
    <t>Надзор за исполнением законодательства об обращениях граждан</t>
  </si>
  <si>
    <t>Иное законодательство</t>
  </si>
  <si>
    <t>Состояние законности в сфере соблюдения прав несовершеннолетних</t>
  </si>
  <si>
    <t>Состояние законности в сфере ЖКХ</t>
  </si>
  <si>
    <t>Всего выявлено нарушений законов</t>
  </si>
  <si>
    <t>в том числе</t>
  </si>
  <si>
    <t xml:space="preserve">Направлено требований об устранении нарушений законодательства в порядке п. 3 ч. 2 ст. 37 УПК РФ </t>
  </si>
  <si>
    <t>Удовлетворено  требований об устранении нарушений федерального законодательства в порядке п. 3 ч. 2 ст. 37 УПК РФ</t>
  </si>
  <si>
    <t>Направлено материалов для решения вопроса об уголовном  преследовании  в порядке п. 2 ч. 2 ст. 37 УПК РФ</t>
  </si>
  <si>
    <t xml:space="preserve">Возбуждено уголовных дел по материалам, направленным прокурором в порядке п. 2 ч. 2 ст. 37 УПК РФ </t>
  </si>
  <si>
    <t>Внесено представлений и информаций об устранении нарушений</t>
  </si>
  <si>
    <t>Привлечено лиц к дисциплинарной ответственности по мерам прокурорского реагирования</t>
  </si>
  <si>
    <t>Поставлено на учет по инициативе прокурора преступлений, ранее известных, но по разным причинам не учтенных</t>
  </si>
  <si>
    <t>Отменено постановлений о возбуждении уголовного дела</t>
  </si>
  <si>
    <t>Отменено   постановлений  об отказе в возбуждении уголовного дела</t>
  </si>
  <si>
    <t>Возбуждено уголовных дел по результатам отмены постановлений об отказе в возбуждении уголовного дела</t>
  </si>
  <si>
    <t>Отменено постановлений о прекращении уголовного дела (уголовного преследования)</t>
  </si>
  <si>
    <t>Отменено постановлений о приостановлении предварительного расследования</t>
  </si>
  <si>
    <t xml:space="preserve">Надзор за законностью исполнения уголовных наказаний </t>
  </si>
  <si>
    <t>Проведено проверок соблюдения закона</t>
  </si>
  <si>
    <t xml:space="preserve">Выявлено нарушений закона </t>
  </si>
  <si>
    <t>По представлению прокурора привлечено к дисциплинарной ответственности</t>
  </si>
  <si>
    <t>1\86\4</t>
  </si>
  <si>
    <t xml:space="preserve">Возбуждено уголовных дел по материалам, направленным  в порядке  п. 2 ч. 2 ст. 37 УПК РФ  </t>
  </si>
  <si>
    <t>Состояние законности в сфере обеспечения безопасности 
дорожного движения</t>
  </si>
  <si>
    <t>Возбуждено уголовных дел по материалам, направленным прокурором в порядке п. 2 ч. 2 ст. 37 УПК РФ</t>
  </si>
  <si>
    <t>при приеме, регистрации и рассмотрении сообщений о преступлении</t>
  </si>
  <si>
    <t>при производстве следствия и дознания</t>
  </si>
  <si>
    <t>1\203\4</t>
  </si>
  <si>
    <t>Надзор за уголовно-процессуальной деятельностью следственных органов и органов дознания (с учетом повторности)</t>
  </si>
  <si>
    <t>Состояние законности в сфере государственной 
и муниципальной собственности</t>
  </si>
  <si>
    <t>Состояние законности в сфере охраны окружающей среды 
и природопользования</t>
  </si>
  <si>
    <t>Состояние законности в  сфере обеспечения безопасности граждан в местах массового пребывания</t>
  </si>
  <si>
    <t>Состояние законности в сфере защиты прав субъектов 
предпринимательской деятельности</t>
  </si>
  <si>
    <t>Надзор за исполнением законов на досудебной стадии 
уголовного судопроизводства</t>
  </si>
  <si>
    <r>
      <t>Надзор за исполнением законов, соблюдением прав и свобод человека 
и гражданина</t>
    </r>
    <r>
      <rPr>
        <b/>
        <sz val="12"/>
        <rFont val="Times New Roman"/>
        <family val="1"/>
        <charset val="204"/>
      </rPr>
      <t xml:space="preserve">
</t>
    </r>
    <r>
      <rPr>
        <b/>
        <sz val="14"/>
        <rFont val="Times New Roman"/>
        <family val="1"/>
        <charset val="204"/>
      </rPr>
      <t>Всего</t>
    </r>
  </si>
  <si>
    <t>за январь 2022 года</t>
  </si>
</sst>
</file>

<file path=xl/styles.xml><?xml version="1.0" encoding="utf-8"?>
<styleSheet xmlns="http://schemas.openxmlformats.org/spreadsheetml/2006/main">
  <numFmts count="1">
    <numFmt numFmtId="183" formatCode="0.0"/>
  </numFmts>
  <fonts count="2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4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6" borderId="0" applyNumberFormat="0" applyBorder="0" applyAlignment="0" applyProtection="0"/>
    <xf numFmtId="0" fontId="7" fillId="15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8" borderId="0" applyNumberFormat="0" applyBorder="0" applyAlignment="0" applyProtection="0"/>
    <xf numFmtId="0" fontId="7" fillId="16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8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2" borderId="7" applyNumberFormat="0" applyAlignment="0" applyProtection="0"/>
    <xf numFmtId="0" fontId="16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0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/>
    </xf>
    <xf numFmtId="3" fontId="5" fillId="0" borderId="0" xfId="0" applyNumberFormat="1" applyFont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17" fontId="2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83" fontId="1" fillId="0" borderId="1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2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4"/>
  <sheetViews>
    <sheetView tabSelected="1" view="pageBreakPreview" zoomScaleSheetLayoutView="115" workbookViewId="0">
      <selection activeCell="E12" sqref="E12"/>
    </sheetView>
  </sheetViews>
  <sheetFormatPr defaultRowHeight="15.75"/>
  <cols>
    <col min="1" max="1" width="9.140625" style="15"/>
    <col min="2" max="2" width="45.140625" style="15" customWidth="1"/>
    <col min="3" max="3" width="13" style="3" customWidth="1"/>
    <col min="4" max="4" width="12.7109375" style="6" customWidth="1"/>
    <col min="5" max="5" width="12" style="21" customWidth="1"/>
    <col min="6" max="6" width="7.140625" hidden="1" customWidth="1"/>
    <col min="7" max="7" width="7.140625" customWidth="1"/>
  </cols>
  <sheetData>
    <row r="1" spans="1:11" ht="34.5" customHeight="1">
      <c r="A1" s="23" t="s">
        <v>0</v>
      </c>
      <c r="B1" s="23"/>
      <c r="C1" s="23"/>
      <c r="D1" s="23"/>
      <c r="E1" s="23"/>
      <c r="F1" s="11">
        <v>44835</v>
      </c>
      <c r="G1" s="1"/>
    </row>
    <row r="2" spans="1:11" ht="18.75" customHeight="1">
      <c r="A2" s="22" t="s">
        <v>57</v>
      </c>
      <c r="B2" s="22"/>
      <c r="C2" s="22"/>
      <c r="D2" s="22"/>
      <c r="E2" s="22"/>
      <c r="F2" s="2"/>
      <c r="G2" s="1"/>
    </row>
    <row r="3" spans="1:11" ht="70.5" customHeight="1">
      <c r="A3" s="23" t="s">
        <v>56</v>
      </c>
      <c r="B3" s="23"/>
      <c r="C3" s="23"/>
      <c r="D3" s="23"/>
      <c r="E3" s="23"/>
      <c r="F3" s="2"/>
      <c r="G3" s="1"/>
    </row>
    <row r="4" spans="1:11" ht="18.75" customHeight="1">
      <c r="A4" s="25" t="s">
        <v>1</v>
      </c>
      <c r="B4" s="25"/>
      <c r="C4" s="4">
        <f>D4-1</f>
        <v>2021</v>
      </c>
      <c r="D4" s="4">
        <f>YEAR($F$1)</f>
        <v>2022</v>
      </c>
      <c r="E4" s="17" t="s">
        <v>2</v>
      </c>
      <c r="F4" s="1"/>
    </row>
    <row r="5" spans="1:11" ht="19.5" customHeight="1">
      <c r="A5" s="24" t="s">
        <v>3</v>
      </c>
      <c r="B5" s="24"/>
      <c r="C5" s="5">
        <v>3112</v>
      </c>
      <c r="D5" s="5">
        <v>4198</v>
      </c>
      <c r="E5" s="18">
        <f>IF(C5=0,0,(D5-C5)/C5*100)</f>
        <v>34.897172236503856</v>
      </c>
      <c r="F5" s="1"/>
    </row>
    <row r="6" spans="1:11" ht="19.5" customHeight="1">
      <c r="A6" s="24" t="s">
        <v>4</v>
      </c>
      <c r="B6" s="24"/>
      <c r="C6" s="5">
        <v>489</v>
      </c>
      <c r="D6" s="5">
        <v>540</v>
      </c>
      <c r="E6" s="18">
        <f t="shared" ref="E6:E15" si="0">IF(C6=0,0,(D6-C6)/C6*100)</f>
        <v>10.429447852760736</v>
      </c>
      <c r="F6" s="1"/>
    </row>
    <row r="7" spans="1:11" ht="36" customHeight="1">
      <c r="A7" s="24" t="s">
        <v>5</v>
      </c>
      <c r="B7" s="24"/>
      <c r="C7" s="5">
        <v>408</v>
      </c>
      <c r="D7" s="5">
        <v>82</v>
      </c>
      <c r="E7" s="18">
        <f t="shared" si="0"/>
        <v>-79.901960784313729</v>
      </c>
      <c r="F7" s="1"/>
      <c r="K7" s="12"/>
    </row>
    <row r="8" spans="1:11" ht="19.5" customHeight="1">
      <c r="A8" s="24" t="s">
        <v>6</v>
      </c>
      <c r="B8" s="24"/>
      <c r="C8" s="5">
        <v>472</v>
      </c>
      <c r="D8" s="5">
        <v>350</v>
      </c>
      <c r="E8" s="18">
        <f t="shared" si="0"/>
        <v>-25.847457627118644</v>
      </c>
      <c r="F8" s="1"/>
    </row>
    <row r="9" spans="1:11" ht="39" customHeight="1">
      <c r="A9" s="24" t="s">
        <v>7</v>
      </c>
      <c r="B9" s="24"/>
      <c r="C9" s="5">
        <v>405</v>
      </c>
      <c r="D9" s="5">
        <v>413</v>
      </c>
      <c r="E9" s="18">
        <f t="shared" si="0"/>
        <v>1.9753086419753085</v>
      </c>
      <c r="F9" s="1"/>
    </row>
    <row r="10" spans="1:11" ht="19.5" customHeight="1">
      <c r="A10" s="24" t="s">
        <v>8</v>
      </c>
      <c r="B10" s="24"/>
      <c r="C10" s="5">
        <v>909</v>
      </c>
      <c r="D10" s="5">
        <v>993</v>
      </c>
      <c r="E10" s="18">
        <f t="shared" si="0"/>
        <v>9.2409240924092408</v>
      </c>
      <c r="F10" s="1"/>
    </row>
    <row r="11" spans="1:11" ht="23.25" customHeight="1">
      <c r="A11" s="24" t="s">
        <v>9</v>
      </c>
      <c r="B11" s="24"/>
      <c r="C11" s="5">
        <v>572</v>
      </c>
      <c r="D11" s="5">
        <v>459</v>
      </c>
      <c r="E11" s="18">
        <f t="shared" si="0"/>
        <v>-19.755244755244757</v>
      </c>
      <c r="F11" s="1"/>
    </row>
    <row r="12" spans="1:11" ht="32.25" customHeight="1">
      <c r="A12" s="24" t="s">
        <v>10</v>
      </c>
      <c r="B12" s="24"/>
      <c r="C12" s="5">
        <v>201</v>
      </c>
      <c r="D12" s="5">
        <v>173</v>
      </c>
      <c r="E12" s="18">
        <f t="shared" si="0"/>
        <v>-13.930348258706468</v>
      </c>
      <c r="F12" s="1"/>
    </row>
    <row r="13" spans="1:11" ht="32.25" customHeight="1">
      <c r="A13" s="24" t="s">
        <v>11</v>
      </c>
      <c r="B13" s="24"/>
      <c r="C13" s="5">
        <v>81</v>
      </c>
      <c r="D13" s="5">
        <v>115</v>
      </c>
      <c r="E13" s="18">
        <f t="shared" si="0"/>
        <v>41.975308641975303</v>
      </c>
      <c r="F13" s="1"/>
    </row>
    <row r="14" spans="1:11" ht="51" customHeight="1">
      <c r="A14" s="24" t="s">
        <v>12</v>
      </c>
      <c r="B14" s="24"/>
      <c r="C14" s="5">
        <v>11</v>
      </c>
      <c r="D14" s="5">
        <v>11</v>
      </c>
      <c r="E14" s="18">
        <f t="shared" si="0"/>
        <v>0</v>
      </c>
      <c r="F14" s="1"/>
    </row>
    <row r="15" spans="1:11" ht="48" customHeight="1">
      <c r="A15" s="24" t="s">
        <v>46</v>
      </c>
      <c r="B15" s="24"/>
      <c r="C15" s="5">
        <v>5</v>
      </c>
      <c r="D15" s="5">
        <v>10</v>
      </c>
      <c r="E15" s="18">
        <f t="shared" si="0"/>
        <v>100</v>
      </c>
      <c r="F15" s="1"/>
    </row>
    <row r="16" spans="1:11" ht="31.5" customHeight="1">
      <c r="A16" s="23" t="s">
        <v>13</v>
      </c>
      <c r="B16" s="23"/>
      <c r="C16" s="23"/>
      <c r="D16" s="23"/>
      <c r="E16" s="23"/>
      <c r="F16" s="2"/>
      <c r="G16" s="1"/>
    </row>
    <row r="17" spans="1:7" ht="17.25" customHeight="1">
      <c r="A17" s="25" t="s">
        <v>1</v>
      </c>
      <c r="B17" s="25"/>
      <c r="C17" s="4">
        <f>D17-1</f>
        <v>2021</v>
      </c>
      <c r="D17" s="4">
        <f>YEAR($F$1)</f>
        <v>2022</v>
      </c>
      <c r="E17" s="17" t="s">
        <v>2</v>
      </c>
      <c r="G17" s="1"/>
    </row>
    <row r="18" spans="1:7" ht="19.5" customHeight="1">
      <c r="A18" s="24" t="s">
        <v>3</v>
      </c>
      <c r="B18" s="24"/>
      <c r="C18" s="5">
        <v>819</v>
      </c>
      <c r="D18" s="5">
        <v>1221</v>
      </c>
      <c r="E18" s="18">
        <f t="shared" ref="E18:E28" si="1">IF(C18=0,0,(D18-C18)/C18*100)</f>
        <v>49.08424908424908</v>
      </c>
      <c r="G18" s="1"/>
    </row>
    <row r="19" spans="1:7" ht="21" customHeight="1">
      <c r="A19" s="24" t="s">
        <v>4</v>
      </c>
      <c r="B19" s="24"/>
      <c r="C19" s="5">
        <v>162</v>
      </c>
      <c r="D19" s="5">
        <v>185</v>
      </c>
      <c r="E19" s="18">
        <f t="shared" si="1"/>
        <v>14.19753086419753</v>
      </c>
      <c r="G19" s="1"/>
    </row>
    <row r="20" spans="1:7" ht="36" customHeight="1">
      <c r="A20" s="24" t="s">
        <v>5</v>
      </c>
      <c r="B20" s="24"/>
      <c r="C20" s="5">
        <v>109</v>
      </c>
      <c r="D20" s="5">
        <v>15</v>
      </c>
      <c r="E20" s="18">
        <f t="shared" si="1"/>
        <v>-86.238532110091754</v>
      </c>
      <c r="G20" s="1"/>
    </row>
    <row r="21" spans="1:7" ht="19.5" customHeight="1">
      <c r="A21" s="24" t="s">
        <v>6</v>
      </c>
      <c r="B21" s="24"/>
      <c r="C21" s="5">
        <v>25</v>
      </c>
      <c r="D21" s="5">
        <v>27</v>
      </c>
      <c r="E21" s="18">
        <f t="shared" si="1"/>
        <v>8</v>
      </c>
      <c r="G21" s="1"/>
    </row>
    <row r="22" spans="1:7" ht="39.75" customHeight="1">
      <c r="A22" s="24" t="s">
        <v>7</v>
      </c>
      <c r="B22" s="24"/>
      <c r="C22" s="5">
        <v>35</v>
      </c>
      <c r="D22" s="5">
        <v>30</v>
      </c>
      <c r="E22" s="18">
        <f t="shared" si="1"/>
        <v>-14.285714285714285</v>
      </c>
      <c r="G22" s="1"/>
    </row>
    <row r="23" spans="1:7" ht="19.5" customHeight="1">
      <c r="A23" s="24" t="s">
        <v>8</v>
      </c>
      <c r="B23" s="24"/>
      <c r="C23" s="5">
        <v>312</v>
      </c>
      <c r="D23" s="5">
        <v>230</v>
      </c>
      <c r="E23" s="18">
        <f t="shared" si="1"/>
        <v>-26.282051282051285</v>
      </c>
      <c r="G23" s="1"/>
    </row>
    <row r="24" spans="1:7" ht="22.5" customHeight="1">
      <c r="A24" s="24" t="s">
        <v>9</v>
      </c>
      <c r="B24" s="24"/>
      <c r="C24" s="5">
        <v>66</v>
      </c>
      <c r="D24" s="5">
        <v>66</v>
      </c>
      <c r="E24" s="18">
        <f t="shared" si="1"/>
        <v>0</v>
      </c>
      <c r="G24" s="1"/>
    </row>
    <row r="25" spans="1:7" ht="40.5" customHeight="1">
      <c r="A25" s="24" t="s">
        <v>10</v>
      </c>
      <c r="B25" s="24"/>
      <c r="C25" s="5">
        <v>33</v>
      </c>
      <c r="D25" s="5">
        <v>27</v>
      </c>
      <c r="E25" s="18">
        <f t="shared" si="1"/>
        <v>-18.181818181818183</v>
      </c>
      <c r="G25" s="1"/>
    </row>
    <row r="26" spans="1:7" ht="33" customHeight="1">
      <c r="A26" s="24" t="s">
        <v>11</v>
      </c>
      <c r="B26" s="24"/>
      <c r="C26" s="5">
        <v>7</v>
      </c>
      <c r="D26" s="5">
        <v>42</v>
      </c>
      <c r="E26" s="18">
        <f t="shared" si="1"/>
        <v>500</v>
      </c>
      <c r="G26" s="1"/>
    </row>
    <row r="27" spans="1:7" ht="48" customHeight="1">
      <c r="A27" s="24" t="s">
        <v>12</v>
      </c>
      <c r="B27" s="24"/>
      <c r="C27" s="5">
        <v>4</v>
      </c>
      <c r="D27" s="5">
        <v>3</v>
      </c>
      <c r="E27" s="18">
        <f t="shared" si="1"/>
        <v>-25</v>
      </c>
      <c r="G27" s="1"/>
    </row>
    <row r="28" spans="1:7" ht="57" customHeight="1">
      <c r="A28" s="24" t="s">
        <v>46</v>
      </c>
      <c r="B28" s="24"/>
      <c r="C28" s="5">
        <v>1</v>
      </c>
      <c r="D28" s="5">
        <v>2</v>
      </c>
      <c r="E28" s="18">
        <f t="shared" si="1"/>
        <v>100</v>
      </c>
      <c r="F28" s="2"/>
      <c r="G28" s="1"/>
    </row>
    <row r="29" spans="1:7" ht="48" customHeight="1">
      <c r="A29" s="26" t="s">
        <v>51</v>
      </c>
      <c r="B29" s="27"/>
      <c r="C29" s="27"/>
      <c r="D29" s="27"/>
      <c r="E29" s="28"/>
      <c r="F29" s="2"/>
      <c r="G29" s="1"/>
    </row>
    <row r="30" spans="1:7" ht="19.5" customHeight="1">
      <c r="A30" s="25" t="s">
        <v>1</v>
      </c>
      <c r="B30" s="25"/>
      <c r="C30" s="4">
        <f>D30-1</f>
        <v>2021</v>
      </c>
      <c r="D30" s="4">
        <f>YEAR($F$1)</f>
        <v>2022</v>
      </c>
      <c r="E30" s="17" t="s">
        <v>2</v>
      </c>
      <c r="G30" s="1"/>
    </row>
    <row r="31" spans="1:7" ht="19.5" customHeight="1">
      <c r="A31" s="24" t="s">
        <v>3</v>
      </c>
      <c r="B31" s="24"/>
      <c r="C31" s="5">
        <v>45</v>
      </c>
      <c r="D31" s="5">
        <v>46</v>
      </c>
      <c r="E31" s="18">
        <f t="shared" ref="E31:E41" si="2">IF(C31=0,0,(D31-C31)/C31*100)</f>
        <v>2.2222222222222223</v>
      </c>
      <c r="G31" s="1"/>
    </row>
    <row r="32" spans="1:7" ht="19.5" customHeight="1">
      <c r="A32" s="24" t="s">
        <v>4</v>
      </c>
      <c r="B32" s="24"/>
      <c r="C32" s="5">
        <v>14</v>
      </c>
      <c r="D32" s="5">
        <v>12</v>
      </c>
      <c r="E32" s="18">
        <f t="shared" si="2"/>
        <v>-14.285714285714285</v>
      </c>
      <c r="G32" s="1"/>
    </row>
    <row r="33" spans="1:7" ht="34.5" customHeight="1">
      <c r="A33" s="24" t="s">
        <v>5</v>
      </c>
      <c r="B33" s="24"/>
      <c r="C33" s="5">
        <v>12</v>
      </c>
      <c r="D33" s="5">
        <v>0</v>
      </c>
      <c r="E33" s="18">
        <f t="shared" si="2"/>
        <v>-100</v>
      </c>
      <c r="G33" s="1"/>
    </row>
    <row r="34" spans="1:7" ht="19.5" customHeight="1">
      <c r="A34" s="24" t="s">
        <v>6</v>
      </c>
      <c r="B34" s="24"/>
      <c r="C34" s="5">
        <v>1</v>
      </c>
      <c r="D34" s="5">
        <v>4</v>
      </c>
      <c r="E34" s="18">
        <f t="shared" si="2"/>
        <v>300</v>
      </c>
      <c r="G34" s="1"/>
    </row>
    <row r="35" spans="1:7" ht="52.5" customHeight="1">
      <c r="A35" s="24" t="s">
        <v>7</v>
      </c>
      <c r="B35" s="24"/>
      <c r="C35" s="5">
        <v>4</v>
      </c>
      <c r="D35" s="5">
        <v>11</v>
      </c>
      <c r="E35" s="18">
        <f t="shared" si="2"/>
        <v>175</v>
      </c>
      <c r="G35" s="1"/>
    </row>
    <row r="36" spans="1:7" ht="19.5" customHeight="1">
      <c r="A36" s="24" t="s">
        <v>8</v>
      </c>
      <c r="B36" s="24"/>
      <c r="C36" s="5">
        <v>21</v>
      </c>
      <c r="D36" s="5">
        <v>10</v>
      </c>
      <c r="E36" s="18">
        <f t="shared" si="2"/>
        <v>-52.380952380952387</v>
      </c>
      <c r="G36" s="1"/>
    </row>
    <row r="37" spans="1:7" ht="32.25" customHeight="1">
      <c r="A37" s="24" t="s">
        <v>9</v>
      </c>
      <c r="B37" s="24"/>
      <c r="C37" s="5">
        <v>11</v>
      </c>
      <c r="D37" s="5">
        <v>10</v>
      </c>
      <c r="E37" s="18">
        <f t="shared" si="2"/>
        <v>-9.0909090909090917</v>
      </c>
      <c r="G37" s="1"/>
    </row>
    <row r="38" spans="1:7" ht="33" customHeight="1">
      <c r="A38" s="24" t="s">
        <v>10</v>
      </c>
      <c r="B38" s="24"/>
      <c r="C38" s="5">
        <v>0</v>
      </c>
      <c r="D38" s="5">
        <v>0</v>
      </c>
      <c r="E38" s="18">
        <f t="shared" si="2"/>
        <v>0</v>
      </c>
      <c r="G38" s="1"/>
    </row>
    <row r="39" spans="1:7" ht="32.25" customHeight="1">
      <c r="A39" s="24" t="s">
        <v>11</v>
      </c>
      <c r="B39" s="24"/>
      <c r="C39" s="5">
        <v>0</v>
      </c>
      <c r="D39" s="5">
        <v>0</v>
      </c>
      <c r="E39" s="18">
        <f t="shared" si="2"/>
        <v>0</v>
      </c>
      <c r="G39" s="1"/>
    </row>
    <row r="40" spans="1:7" ht="49.5" customHeight="1">
      <c r="A40" s="24" t="s">
        <v>12</v>
      </c>
      <c r="B40" s="24"/>
      <c r="C40" s="5">
        <v>0</v>
      </c>
      <c r="D40" s="5">
        <v>0</v>
      </c>
      <c r="E40" s="18">
        <f t="shared" si="2"/>
        <v>0</v>
      </c>
      <c r="G40" s="1"/>
    </row>
    <row r="41" spans="1:7" ht="57" customHeight="1">
      <c r="A41" s="24" t="s">
        <v>46</v>
      </c>
      <c r="B41" s="24"/>
      <c r="C41" s="5">
        <v>0</v>
      </c>
      <c r="D41" s="5">
        <v>0</v>
      </c>
      <c r="E41" s="18">
        <f t="shared" si="2"/>
        <v>0</v>
      </c>
      <c r="F41" s="2"/>
      <c r="G41" s="1"/>
    </row>
    <row r="42" spans="1:7" ht="41.25" customHeight="1">
      <c r="A42" s="23" t="s">
        <v>14</v>
      </c>
      <c r="B42" s="23"/>
      <c r="C42" s="23"/>
      <c r="D42" s="23"/>
      <c r="E42" s="23"/>
      <c r="F42" s="2"/>
      <c r="G42" s="1"/>
    </row>
    <row r="43" spans="1:7" ht="22.5" customHeight="1">
      <c r="A43" s="25" t="s">
        <v>1</v>
      </c>
      <c r="B43" s="25"/>
      <c r="C43" s="4">
        <f>D43-1</f>
        <v>2021</v>
      </c>
      <c r="D43" s="4">
        <f>YEAR($F$1)</f>
        <v>2022</v>
      </c>
      <c r="E43" s="17" t="s">
        <v>2</v>
      </c>
      <c r="G43" s="1"/>
    </row>
    <row r="44" spans="1:7" ht="19.5" customHeight="1">
      <c r="A44" s="24" t="s">
        <v>3</v>
      </c>
      <c r="B44" s="24"/>
      <c r="C44" s="5">
        <v>21</v>
      </c>
      <c r="D44" s="5">
        <v>14</v>
      </c>
      <c r="E44" s="18">
        <f t="shared" ref="E44:E54" si="3">IF(C44=0,0,(D44-C44)/C44*100)</f>
        <v>-33.333333333333329</v>
      </c>
      <c r="G44" s="1"/>
    </row>
    <row r="45" spans="1:7" ht="19.5" customHeight="1">
      <c r="A45" s="24" t="s">
        <v>4</v>
      </c>
      <c r="B45" s="24"/>
      <c r="C45" s="5">
        <v>2</v>
      </c>
      <c r="D45" s="5">
        <v>1</v>
      </c>
      <c r="E45" s="18">
        <f t="shared" si="3"/>
        <v>-50</v>
      </c>
      <c r="G45" s="1"/>
    </row>
    <row r="46" spans="1:7" ht="30" customHeight="1">
      <c r="A46" s="24" t="s">
        <v>5</v>
      </c>
      <c r="B46" s="24"/>
      <c r="C46" s="5">
        <v>3</v>
      </c>
      <c r="D46" s="5">
        <v>0</v>
      </c>
      <c r="E46" s="18">
        <f t="shared" si="3"/>
        <v>-100</v>
      </c>
      <c r="G46" s="1"/>
    </row>
    <row r="47" spans="1:7" ht="19.5" customHeight="1">
      <c r="A47" s="24" t="s">
        <v>6</v>
      </c>
      <c r="B47" s="24"/>
      <c r="C47" s="5">
        <v>0</v>
      </c>
      <c r="D47" s="5">
        <v>1</v>
      </c>
      <c r="E47" s="18">
        <f t="shared" si="3"/>
        <v>0</v>
      </c>
      <c r="G47" s="1"/>
    </row>
    <row r="48" spans="1:7" ht="54.75" customHeight="1">
      <c r="A48" s="24" t="s">
        <v>7</v>
      </c>
      <c r="B48" s="24"/>
      <c r="C48" s="5">
        <v>0</v>
      </c>
      <c r="D48" s="5">
        <v>0</v>
      </c>
      <c r="E48" s="18">
        <f t="shared" si="3"/>
        <v>0</v>
      </c>
      <c r="G48" s="1"/>
    </row>
    <row r="49" spans="1:7" ht="19.5" customHeight="1">
      <c r="A49" s="24" t="s">
        <v>8</v>
      </c>
      <c r="B49" s="24"/>
      <c r="C49" s="5">
        <v>8</v>
      </c>
      <c r="D49" s="5">
        <v>6</v>
      </c>
      <c r="E49" s="18">
        <f t="shared" si="3"/>
        <v>-25</v>
      </c>
      <c r="G49" s="1"/>
    </row>
    <row r="50" spans="1:7" ht="31.5" customHeight="1">
      <c r="A50" s="24" t="s">
        <v>9</v>
      </c>
      <c r="B50" s="24"/>
      <c r="C50" s="5">
        <v>2</v>
      </c>
      <c r="D50" s="5">
        <v>1</v>
      </c>
      <c r="E50" s="18">
        <f t="shared" si="3"/>
        <v>-50</v>
      </c>
      <c r="G50" s="1"/>
    </row>
    <row r="51" spans="1:7" ht="33.75" customHeight="1">
      <c r="A51" s="24" t="s">
        <v>10</v>
      </c>
      <c r="B51" s="24"/>
      <c r="C51" s="5">
        <v>1</v>
      </c>
      <c r="D51" s="5">
        <v>0</v>
      </c>
      <c r="E51" s="18">
        <f t="shared" si="3"/>
        <v>-100</v>
      </c>
      <c r="G51" s="1"/>
    </row>
    <row r="52" spans="1:7" ht="34.5" customHeight="1">
      <c r="A52" s="24" t="s">
        <v>11</v>
      </c>
      <c r="B52" s="24"/>
      <c r="C52" s="5">
        <v>0</v>
      </c>
      <c r="D52" s="5">
        <v>0</v>
      </c>
      <c r="E52" s="18">
        <f t="shared" si="3"/>
        <v>0</v>
      </c>
      <c r="G52" s="1"/>
    </row>
    <row r="53" spans="1:7" ht="51.75" customHeight="1">
      <c r="A53" s="24" t="s">
        <v>12</v>
      </c>
      <c r="B53" s="24"/>
      <c r="C53" s="5">
        <v>0</v>
      </c>
      <c r="D53" s="5">
        <v>0</v>
      </c>
      <c r="E53" s="18">
        <f t="shared" si="3"/>
        <v>0</v>
      </c>
      <c r="G53" s="1"/>
    </row>
    <row r="54" spans="1:7" ht="48" customHeight="1">
      <c r="A54" s="24" t="s">
        <v>46</v>
      </c>
      <c r="B54" s="24"/>
      <c r="C54" s="5">
        <v>0</v>
      </c>
      <c r="D54" s="5">
        <v>0</v>
      </c>
      <c r="E54" s="18">
        <f t="shared" si="3"/>
        <v>0</v>
      </c>
      <c r="F54" s="2"/>
      <c r="G54" s="1"/>
    </row>
    <row r="55" spans="1:7" ht="77.25" customHeight="1">
      <c r="A55" s="23" t="s">
        <v>15</v>
      </c>
      <c r="B55" s="23"/>
      <c r="C55" s="23"/>
      <c r="D55" s="23"/>
      <c r="E55" s="23"/>
      <c r="F55" s="2"/>
      <c r="G55" s="1"/>
    </row>
    <row r="56" spans="1:7" ht="19.5" customHeight="1">
      <c r="A56" s="25" t="s">
        <v>1</v>
      </c>
      <c r="B56" s="25"/>
      <c r="C56" s="4">
        <f>D56-1</f>
        <v>2021</v>
      </c>
      <c r="D56" s="4">
        <f>YEAR($F$1)</f>
        <v>2022</v>
      </c>
      <c r="E56" s="17" t="s">
        <v>2</v>
      </c>
      <c r="G56" s="1"/>
    </row>
    <row r="57" spans="1:7" ht="17.25" customHeight="1">
      <c r="A57" s="24" t="s">
        <v>3</v>
      </c>
      <c r="B57" s="24"/>
      <c r="C57" s="5">
        <v>73</v>
      </c>
      <c r="D57" s="5">
        <v>179</v>
      </c>
      <c r="E57" s="18">
        <f t="shared" ref="E57:E67" si="4">IF(C57=0,0,(D57-C57)/C57*100)</f>
        <v>145.20547945205479</v>
      </c>
      <c r="G57" s="1"/>
    </row>
    <row r="58" spans="1:7" ht="21.75" customHeight="1">
      <c r="A58" s="24" t="s">
        <v>4</v>
      </c>
      <c r="B58" s="24"/>
      <c r="C58" s="5">
        <v>2</v>
      </c>
      <c r="D58" s="5">
        <v>17</v>
      </c>
      <c r="E58" s="18">
        <f t="shared" si="4"/>
        <v>750</v>
      </c>
      <c r="G58" s="1"/>
    </row>
    <row r="59" spans="1:7" ht="33.75" customHeight="1">
      <c r="A59" s="24" t="s">
        <v>5</v>
      </c>
      <c r="B59" s="24"/>
      <c r="C59" s="5">
        <v>18</v>
      </c>
      <c r="D59" s="5">
        <v>1</v>
      </c>
      <c r="E59" s="18">
        <f t="shared" si="4"/>
        <v>-94.444444444444443</v>
      </c>
      <c r="G59" s="1"/>
    </row>
    <row r="60" spans="1:7" ht="19.5" customHeight="1">
      <c r="A60" s="24" t="s">
        <v>6</v>
      </c>
      <c r="B60" s="24"/>
      <c r="C60" s="5">
        <v>2</v>
      </c>
      <c r="D60" s="5">
        <v>1</v>
      </c>
      <c r="E60" s="18">
        <f t="shared" si="4"/>
        <v>-50</v>
      </c>
      <c r="G60" s="1"/>
    </row>
    <row r="61" spans="1:7" ht="49.5" customHeight="1">
      <c r="A61" s="24" t="s">
        <v>7</v>
      </c>
      <c r="B61" s="24"/>
      <c r="C61" s="5">
        <v>1</v>
      </c>
      <c r="D61" s="5">
        <v>1</v>
      </c>
      <c r="E61" s="18">
        <f t="shared" si="4"/>
        <v>0</v>
      </c>
      <c r="G61" s="1"/>
    </row>
    <row r="62" spans="1:7" ht="19.5" customHeight="1">
      <c r="A62" s="24" t="s">
        <v>8</v>
      </c>
      <c r="B62" s="24"/>
      <c r="C62" s="5">
        <v>57</v>
      </c>
      <c r="D62" s="5">
        <v>78</v>
      </c>
      <c r="E62" s="18">
        <f t="shared" si="4"/>
        <v>36.84210526315789</v>
      </c>
      <c r="G62" s="1"/>
    </row>
    <row r="63" spans="1:7" ht="36.75" customHeight="1">
      <c r="A63" s="24" t="s">
        <v>9</v>
      </c>
      <c r="B63" s="24"/>
      <c r="C63" s="5">
        <v>23</v>
      </c>
      <c r="D63" s="5">
        <v>3</v>
      </c>
      <c r="E63" s="18">
        <f t="shared" si="4"/>
        <v>-86.956521739130437</v>
      </c>
      <c r="G63" s="1"/>
    </row>
    <row r="64" spans="1:7" ht="33" customHeight="1">
      <c r="A64" s="24" t="s">
        <v>10</v>
      </c>
      <c r="B64" s="24"/>
      <c r="C64" s="5">
        <v>7</v>
      </c>
      <c r="D64" s="5">
        <v>8</v>
      </c>
      <c r="E64" s="18">
        <f t="shared" si="4"/>
        <v>14.285714285714285</v>
      </c>
      <c r="G64" s="1"/>
    </row>
    <row r="65" spans="1:7" ht="33" customHeight="1">
      <c r="A65" s="24" t="s">
        <v>11</v>
      </c>
      <c r="B65" s="24"/>
      <c r="C65" s="5">
        <v>0</v>
      </c>
      <c r="D65" s="5">
        <v>0</v>
      </c>
      <c r="E65" s="18">
        <f t="shared" si="4"/>
        <v>0</v>
      </c>
      <c r="G65" s="1"/>
    </row>
    <row r="66" spans="1:7" ht="51.75" customHeight="1">
      <c r="A66" s="24" t="s">
        <v>12</v>
      </c>
      <c r="B66" s="24"/>
      <c r="C66" s="5">
        <v>0</v>
      </c>
      <c r="D66" s="5">
        <v>0</v>
      </c>
      <c r="E66" s="18">
        <f t="shared" si="4"/>
        <v>0</v>
      </c>
      <c r="G66" s="1"/>
    </row>
    <row r="67" spans="1:7" ht="47.25" customHeight="1">
      <c r="A67" s="24" t="s">
        <v>46</v>
      </c>
      <c r="B67" s="24"/>
      <c r="C67" s="5">
        <v>0</v>
      </c>
      <c r="D67" s="5">
        <v>0</v>
      </c>
      <c r="E67" s="18">
        <f t="shared" si="4"/>
        <v>0</v>
      </c>
      <c r="F67" s="2"/>
      <c r="G67" s="1"/>
    </row>
    <row r="68" spans="1:7" ht="36" customHeight="1">
      <c r="A68" s="23" t="s">
        <v>16</v>
      </c>
      <c r="B68" s="23"/>
      <c r="C68" s="23"/>
      <c r="D68" s="23"/>
      <c r="E68" s="23"/>
      <c r="F68" s="2"/>
      <c r="G68" s="1"/>
    </row>
    <row r="69" spans="1:7" ht="19.5" customHeight="1">
      <c r="A69" s="25" t="s">
        <v>1</v>
      </c>
      <c r="B69" s="25"/>
      <c r="C69" s="4">
        <f>D69-1</f>
        <v>2021</v>
      </c>
      <c r="D69" s="4">
        <f>YEAR($F$1)</f>
        <v>2022</v>
      </c>
      <c r="E69" s="17" t="s">
        <v>2</v>
      </c>
      <c r="G69" s="1"/>
    </row>
    <row r="70" spans="1:7" ht="19.5" customHeight="1">
      <c r="A70" s="24" t="s">
        <v>3</v>
      </c>
      <c r="B70" s="24"/>
      <c r="C70" s="5">
        <v>172</v>
      </c>
      <c r="D70" s="5">
        <v>116</v>
      </c>
      <c r="E70" s="18">
        <f t="shared" ref="E70:E80" si="5">IF(C70=0,0,(D70-C70)/C70*100)</f>
        <v>-32.558139534883722</v>
      </c>
      <c r="G70" s="1"/>
    </row>
    <row r="71" spans="1:7" ht="21.75" customHeight="1">
      <c r="A71" s="24" t="s">
        <v>4</v>
      </c>
      <c r="B71" s="24"/>
      <c r="C71" s="5">
        <v>41</v>
      </c>
      <c r="D71" s="5">
        <v>26</v>
      </c>
      <c r="E71" s="18">
        <f t="shared" si="5"/>
        <v>-36.585365853658537</v>
      </c>
      <c r="G71" s="1"/>
    </row>
    <row r="72" spans="1:7" ht="36.75" customHeight="1">
      <c r="A72" s="24" t="s">
        <v>5</v>
      </c>
      <c r="B72" s="24"/>
      <c r="C72" s="5">
        <v>39</v>
      </c>
      <c r="D72" s="5">
        <v>1</v>
      </c>
      <c r="E72" s="18">
        <f t="shared" si="5"/>
        <v>-97.435897435897431</v>
      </c>
      <c r="G72" s="1"/>
    </row>
    <row r="73" spans="1:7" ht="19.5" customHeight="1">
      <c r="A73" s="24" t="s">
        <v>6</v>
      </c>
      <c r="B73" s="24"/>
      <c r="C73" s="5">
        <v>1</v>
      </c>
      <c r="D73" s="5">
        <v>3</v>
      </c>
      <c r="E73" s="18">
        <f t="shared" si="5"/>
        <v>200</v>
      </c>
      <c r="G73" s="1"/>
    </row>
    <row r="74" spans="1:7" ht="49.5" customHeight="1">
      <c r="A74" s="24" t="s">
        <v>7</v>
      </c>
      <c r="B74" s="24"/>
      <c r="C74" s="5">
        <v>0</v>
      </c>
      <c r="D74" s="5">
        <v>1</v>
      </c>
      <c r="E74" s="18">
        <f t="shared" si="5"/>
        <v>0</v>
      </c>
      <c r="G74" s="1"/>
    </row>
    <row r="75" spans="1:7" ht="19.5" customHeight="1">
      <c r="A75" s="24" t="s">
        <v>8</v>
      </c>
      <c r="B75" s="24"/>
      <c r="C75" s="5">
        <v>100</v>
      </c>
      <c r="D75" s="5">
        <v>31</v>
      </c>
      <c r="E75" s="18">
        <f t="shared" si="5"/>
        <v>-69</v>
      </c>
      <c r="G75" s="1"/>
    </row>
    <row r="76" spans="1:7" ht="33.75" customHeight="1">
      <c r="A76" s="24" t="s">
        <v>9</v>
      </c>
      <c r="B76" s="24"/>
      <c r="C76" s="5">
        <v>12</v>
      </c>
      <c r="D76" s="5">
        <v>3</v>
      </c>
      <c r="E76" s="18">
        <f t="shared" si="5"/>
        <v>-75</v>
      </c>
      <c r="G76" s="1"/>
    </row>
    <row r="77" spans="1:7" ht="37.5" customHeight="1">
      <c r="A77" s="24" t="s">
        <v>10</v>
      </c>
      <c r="B77" s="24"/>
      <c r="C77" s="5">
        <v>1</v>
      </c>
      <c r="D77" s="5">
        <v>0</v>
      </c>
      <c r="E77" s="18">
        <f t="shared" si="5"/>
        <v>-100</v>
      </c>
      <c r="G77" s="1"/>
    </row>
    <row r="78" spans="1:7" ht="34.5" customHeight="1">
      <c r="A78" s="24" t="s">
        <v>11</v>
      </c>
      <c r="B78" s="24"/>
      <c r="C78" s="5">
        <v>0</v>
      </c>
      <c r="D78" s="5">
        <v>0</v>
      </c>
      <c r="E78" s="18">
        <f t="shared" si="5"/>
        <v>0</v>
      </c>
      <c r="G78" s="1"/>
    </row>
    <row r="79" spans="1:7" ht="46.5" customHeight="1">
      <c r="A79" s="24" t="s">
        <v>12</v>
      </c>
      <c r="B79" s="24"/>
      <c r="C79" s="5">
        <v>1</v>
      </c>
      <c r="D79" s="5">
        <v>2</v>
      </c>
      <c r="E79" s="18">
        <f t="shared" si="5"/>
        <v>100</v>
      </c>
      <c r="G79" s="1"/>
    </row>
    <row r="80" spans="1:7" ht="45" customHeight="1">
      <c r="A80" s="24" t="s">
        <v>46</v>
      </c>
      <c r="B80" s="24"/>
      <c r="C80" s="5">
        <v>1</v>
      </c>
      <c r="D80" s="5">
        <v>0</v>
      </c>
      <c r="E80" s="18">
        <f t="shared" si="5"/>
        <v>-100</v>
      </c>
      <c r="F80" s="2"/>
      <c r="G80" s="1"/>
    </row>
    <row r="81" spans="1:7" ht="54.75" customHeight="1">
      <c r="A81" s="23" t="s">
        <v>52</v>
      </c>
      <c r="B81" s="23"/>
      <c r="C81" s="23"/>
      <c r="D81" s="23"/>
      <c r="E81" s="23"/>
      <c r="F81" s="2"/>
      <c r="G81" s="1"/>
    </row>
    <row r="82" spans="1:7" ht="19.5" customHeight="1">
      <c r="A82" s="25" t="s">
        <v>1</v>
      </c>
      <c r="B82" s="25"/>
      <c r="C82" s="4">
        <f>D82-1</f>
        <v>2021</v>
      </c>
      <c r="D82" s="4">
        <f>YEAR($F$1)</f>
        <v>2022</v>
      </c>
      <c r="E82" s="17" t="s">
        <v>2</v>
      </c>
      <c r="G82" s="1"/>
    </row>
    <row r="83" spans="1:7" ht="19.5" customHeight="1">
      <c r="A83" s="24" t="s">
        <v>3</v>
      </c>
      <c r="B83" s="24"/>
      <c r="C83" s="5">
        <v>165</v>
      </c>
      <c r="D83" s="5">
        <v>325</v>
      </c>
      <c r="E83" s="18">
        <f t="shared" ref="E83:E93" si="6">IF(C83=0,0,(D83-C83)/C83*100)</f>
        <v>96.969696969696969</v>
      </c>
      <c r="G83" s="1"/>
    </row>
    <row r="84" spans="1:7" ht="20.25" customHeight="1">
      <c r="A84" s="24" t="s">
        <v>4</v>
      </c>
      <c r="B84" s="24"/>
      <c r="C84" s="5">
        <v>39</v>
      </c>
      <c r="D84" s="5">
        <v>59</v>
      </c>
      <c r="E84" s="18">
        <f t="shared" si="6"/>
        <v>51.282051282051277</v>
      </c>
      <c r="G84" s="1"/>
    </row>
    <row r="85" spans="1:7" ht="36.75" customHeight="1">
      <c r="A85" s="24" t="s">
        <v>5</v>
      </c>
      <c r="B85" s="24"/>
      <c r="C85" s="5">
        <v>3</v>
      </c>
      <c r="D85" s="5">
        <v>1</v>
      </c>
      <c r="E85" s="18">
        <f t="shared" si="6"/>
        <v>-66.666666666666657</v>
      </c>
      <c r="G85" s="1"/>
    </row>
    <row r="86" spans="1:7" ht="19.5" customHeight="1">
      <c r="A86" s="24" t="s">
        <v>6</v>
      </c>
      <c r="B86" s="24"/>
      <c r="C86" s="5">
        <v>11</v>
      </c>
      <c r="D86" s="5">
        <v>11</v>
      </c>
      <c r="E86" s="18">
        <f t="shared" si="6"/>
        <v>0</v>
      </c>
      <c r="G86" s="1"/>
    </row>
    <row r="87" spans="1:7" ht="48" customHeight="1">
      <c r="A87" s="24" t="s">
        <v>7</v>
      </c>
      <c r="B87" s="24"/>
      <c r="C87" s="5">
        <v>13</v>
      </c>
      <c r="D87" s="5">
        <v>9</v>
      </c>
      <c r="E87" s="18">
        <f t="shared" si="6"/>
        <v>-30.76923076923077</v>
      </c>
      <c r="G87" s="1"/>
    </row>
    <row r="88" spans="1:7" ht="19.5" customHeight="1">
      <c r="A88" s="24" t="s">
        <v>8</v>
      </c>
      <c r="B88" s="24"/>
      <c r="C88" s="5">
        <v>40</v>
      </c>
      <c r="D88" s="5">
        <v>63</v>
      </c>
      <c r="E88" s="18">
        <f t="shared" si="6"/>
        <v>57.499999999999993</v>
      </c>
      <c r="G88" s="1"/>
    </row>
    <row r="89" spans="1:7" ht="33.75" customHeight="1">
      <c r="A89" s="24" t="s">
        <v>9</v>
      </c>
      <c r="B89" s="24"/>
      <c r="C89" s="5">
        <v>23</v>
      </c>
      <c r="D89" s="5">
        <v>19</v>
      </c>
      <c r="E89" s="18">
        <f t="shared" si="6"/>
        <v>-17.391304347826086</v>
      </c>
      <c r="G89" s="1"/>
    </row>
    <row r="90" spans="1:7" ht="41.25" customHeight="1">
      <c r="A90" s="24" t="s">
        <v>10</v>
      </c>
      <c r="B90" s="24"/>
      <c r="C90" s="5">
        <v>34</v>
      </c>
      <c r="D90" s="5">
        <v>21</v>
      </c>
      <c r="E90" s="18">
        <f t="shared" si="6"/>
        <v>-38.235294117647058</v>
      </c>
      <c r="G90" s="1"/>
    </row>
    <row r="91" spans="1:7" ht="34.5" customHeight="1">
      <c r="A91" s="24" t="s">
        <v>11</v>
      </c>
      <c r="B91" s="24"/>
      <c r="C91" s="5">
        <v>0</v>
      </c>
      <c r="D91" s="5">
        <v>5</v>
      </c>
      <c r="E91" s="18">
        <f t="shared" si="6"/>
        <v>0</v>
      </c>
      <c r="G91" s="1"/>
    </row>
    <row r="92" spans="1:7" ht="46.5" customHeight="1">
      <c r="A92" s="24" t="s">
        <v>12</v>
      </c>
      <c r="B92" s="24"/>
      <c r="C92" s="5">
        <v>0</v>
      </c>
      <c r="D92" s="5">
        <v>0</v>
      </c>
      <c r="E92" s="18">
        <f t="shared" si="6"/>
        <v>0</v>
      </c>
      <c r="G92" s="1"/>
    </row>
    <row r="93" spans="1:7" ht="67.5" customHeight="1">
      <c r="A93" s="24" t="s">
        <v>46</v>
      </c>
      <c r="B93" s="24"/>
      <c r="C93" s="5">
        <v>0</v>
      </c>
      <c r="D93" s="5">
        <v>1</v>
      </c>
      <c r="E93" s="18">
        <f t="shared" si="6"/>
        <v>0</v>
      </c>
      <c r="F93" s="2"/>
      <c r="G93" s="1"/>
    </row>
    <row r="94" spans="1:7" ht="41.25" customHeight="1">
      <c r="A94" s="23" t="s">
        <v>17</v>
      </c>
      <c r="B94" s="23"/>
      <c r="C94" s="23"/>
      <c r="D94" s="23"/>
      <c r="E94" s="23"/>
      <c r="F94" s="2"/>
      <c r="G94" s="1"/>
    </row>
    <row r="95" spans="1:7" ht="22.5" customHeight="1">
      <c r="A95" s="25" t="s">
        <v>1</v>
      </c>
      <c r="B95" s="25"/>
      <c r="C95" s="4">
        <f>D95-1</f>
        <v>2021</v>
      </c>
      <c r="D95" s="4">
        <f>YEAR($F$1)</f>
        <v>2022</v>
      </c>
      <c r="E95" s="17" t="s">
        <v>2</v>
      </c>
      <c r="G95" s="1"/>
    </row>
    <row r="96" spans="1:7" ht="19.5" customHeight="1">
      <c r="A96" s="24" t="s">
        <v>3</v>
      </c>
      <c r="B96" s="24"/>
      <c r="C96" s="5">
        <v>1828</v>
      </c>
      <c r="D96" s="5">
        <v>2085</v>
      </c>
      <c r="E96" s="18">
        <f t="shared" ref="E96:E106" si="7">IF(C96=0,0,(D96-C96)/C96*100)</f>
        <v>14.059080962800873</v>
      </c>
      <c r="G96" s="1"/>
    </row>
    <row r="97" spans="1:7" ht="17.25" customHeight="1">
      <c r="A97" s="24" t="s">
        <v>4</v>
      </c>
      <c r="B97" s="24"/>
      <c r="C97" s="5">
        <v>198</v>
      </c>
      <c r="D97" s="5">
        <v>215</v>
      </c>
      <c r="E97" s="18">
        <f t="shared" si="7"/>
        <v>8.5858585858585847</v>
      </c>
      <c r="G97" s="1"/>
    </row>
    <row r="98" spans="1:7" ht="33.75" customHeight="1">
      <c r="A98" s="24" t="s">
        <v>5</v>
      </c>
      <c r="B98" s="24"/>
      <c r="C98" s="5">
        <v>221</v>
      </c>
      <c r="D98" s="5">
        <v>51</v>
      </c>
      <c r="E98" s="18">
        <f t="shared" si="7"/>
        <v>-76.923076923076934</v>
      </c>
      <c r="G98" s="1"/>
    </row>
    <row r="99" spans="1:7" ht="20.25" customHeight="1">
      <c r="A99" s="24" t="s">
        <v>6</v>
      </c>
      <c r="B99" s="24"/>
      <c r="C99" s="5">
        <v>402</v>
      </c>
      <c r="D99" s="5">
        <v>241</v>
      </c>
      <c r="E99" s="18">
        <f t="shared" si="7"/>
        <v>-40.049751243781095</v>
      </c>
      <c r="G99" s="1"/>
    </row>
    <row r="100" spans="1:7" ht="51.75" customHeight="1">
      <c r="A100" s="24" t="s">
        <v>7</v>
      </c>
      <c r="B100" s="24"/>
      <c r="C100" s="5">
        <v>319</v>
      </c>
      <c r="D100" s="5">
        <v>323</v>
      </c>
      <c r="E100" s="18">
        <f t="shared" si="7"/>
        <v>1.2539184952978055</v>
      </c>
      <c r="G100" s="1"/>
    </row>
    <row r="101" spans="1:7" ht="16.5" customHeight="1">
      <c r="A101" s="24" t="s">
        <v>8</v>
      </c>
      <c r="B101" s="24"/>
      <c r="C101" s="5">
        <v>466</v>
      </c>
      <c r="D101" s="5">
        <v>587</v>
      </c>
      <c r="E101" s="18">
        <f t="shared" si="7"/>
        <v>25.9656652360515</v>
      </c>
      <c r="G101" s="1"/>
    </row>
    <row r="102" spans="1:7" ht="42" customHeight="1">
      <c r="A102" s="24" t="s">
        <v>9</v>
      </c>
      <c r="B102" s="24"/>
      <c r="C102" s="5">
        <v>282</v>
      </c>
      <c r="D102" s="5">
        <v>219</v>
      </c>
      <c r="E102" s="18">
        <f t="shared" si="7"/>
        <v>-22.340425531914892</v>
      </c>
      <c r="G102" s="1"/>
    </row>
    <row r="103" spans="1:7" ht="36" customHeight="1">
      <c r="A103" s="24" t="s">
        <v>10</v>
      </c>
      <c r="B103" s="24"/>
      <c r="C103" s="5">
        <v>127</v>
      </c>
      <c r="D103" s="5">
        <v>119</v>
      </c>
      <c r="E103" s="18">
        <f t="shared" si="7"/>
        <v>-6.2992125984251963</v>
      </c>
      <c r="G103" s="1"/>
    </row>
    <row r="104" spans="1:7" ht="36.75" customHeight="1">
      <c r="A104" s="24" t="s">
        <v>11</v>
      </c>
      <c r="B104" s="24"/>
      <c r="C104" s="5">
        <v>70</v>
      </c>
      <c r="D104" s="5">
        <v>64</v>
      </c>
      <c r="E104" s="18">
        <f t="shared" si="7"/>
        <v>-8.5714285714285712</v>
      </c>
      <c r="F104" s="13" t="s">
        <v>43</v>
      </c>
      <c r="G104" s="1"/>
    </row>
    <row r="105" spans="1:7" ht="50.25" customHeight="1">
      <c r="A105" s="24" t="s">
        <v>12</v>
      </c>
      <c r="B105" s="24"/>
      <c r="C105" s="5">
        <v>4</v>
      </c>
      <c r="D105" s="5">
        <v>6</v>
      </c>
      <c r="E105" s="18">
        <f t="shared" si="7"/>
        <v>50</v>
      </c>
      <c r="G105" s="1"/>
    </row>
    <row r="106" spans="1:7" ht="52.5" customHeight="1">
      <c r="A106" s="24" t="s">
        <v>46</v>
      </c>
      <c r="B106" s="24"/>
      <c r="C106" s="5">
        <v>2</v>
      </c>
      <c r="D106" s="5">
        <v>5</v>
      </c>
      <c r="E106" s="18">
        <f t="shared" si="7"/>
        <v>150</v>
      </c>
      <c r="F106" s="2"/>
      <c r="G106" s="1"/>
    </row>
    <row r="107" spans="1:7" ht="40.5" customHeight="1">
      <c r="A107" s="23" t="s">
        <v>18</v>
      </c>
      <c r="B107" s="23"/>
      <c r="C107" s="23"/>
      <c r="D107" s="23"/>
      <c r="E107" s="23"/>
      <c r="F107" s="2"/>
      <c r="G107" s="1"/>
    </row>
    <row r="108" spans="1:7" ht="22.5" customHeight="1">
      <c r="A108" s="25" t="s">
        <v>1</v>
      </c>
      <c r="B108" s="25"/>
      <c r="C108" s="4">
        <f>D108-1</f>
        <v>2021</v>
      </c>
      <c r="D108" s="4">
        <f>YEAR($F$1)</f>
        <v>2022</v>
      </c>
      <c r="E108" s="17" t="s">
        <v>2</v>
      </c>
      <c r="G108" s="1"/>
    </row>
    <row r="109" spans="1:7" ht="19.5" customHeight="1">
      <c r="A109" s="24" t="s">
        <v>3</v>
      </c>
      <c r="B109" s="24"/>
      <c r="C109" s="5">
        <v>342</v>
      </c>
      <c r="D109" s="5">
        <v>407</v>
      </c>
      <c r="E109" s="18">
        <f t="shared" ref="E109:E119" si="8">IF(C109=0,0,(D109-C109)/C109*100)</f>
        <v>19.005847953216374</v>
      </c>
      <c r="G109" s="1"/>
    </row>
    <row r="110" spans="1:7" ht="24" customHeight="1">
      <c r="A110" s="24" t="s">
        <v>4</v>
      </c>
      <c r="B110" s="24"/>
      <c r="C110" s="5">
        <v>38</v>
      </c>
      <c r="D110" s="5">
        <v>26</v>
      </c>
      <c r="E110" s="18">
        <f t="shared" si="8"/>
        <v>-31.578947368421051</v>
      </c>
      <c r="G110" s="1"/>
    </row>
    <row r="111" spans="1:7" ht="30" customHeight="1">
      <c r="A111" s="24" t="s">
        <v>5</v>
      </c>
      <c r="B111" s="24"/>
      <c r="C111" s="5">
        <v>18</v>
      </c>
      <c r="D111" s="5">
        <v>11</v>
      </c>
      <c r="E111" s="18">
        <f t="shared" si="8"/>
        <v>-38.888888888888893</v>
      </c>
      <c r="G111" s="1"/>
    </row>
    <row r="112" spans="1:7" ht="19.5" customHeight="1">
      <c r="A112" s="24" t="s">
        <v>6</v>
      </c>
      <c r="B112" s="24"/>
      <c r="C112" s="5">
        <v>130</v>
      </c>
      <c r="D112" s="5">
        <v>91</v>
      </c>
      <c r="E112" s="18">
        <f t="shared" si="8"/>
        <v>-30</v>
      </c>
      <c r="G112" s="1"/>
    </row>
    <row r="113" spans="1:7" ht="45.75" customHeight="1">
      <c r="A113" s="24" t="s">
        <v>7</v>
      </c>
      <c r="B113" s="24"/>
      <c r="C113" s="5">
        <v>62</v>
      </c>
      <c r="D113" s="5">
        <v>113</v>
      </c>
      <c r="E113" s="18">
        <f t="shared" si="8"/>
        <v>82.258064516129039</v>
      </c>
      <c r="G113" s="1"/>
    </row>
    <row r="114" spans="1:7" ht="19.5" customHeight="1">
      <c r="A114" s="24" t="s">
        <v>8</v>
      </c>
      <c r="B114" s="24"/>
      <c r="C114" s="5">
        <v>51</v>
      </c>
      <c r="D114" s="5">
        <v>89</v>
      </c>
      <c r="E114" s="18">
        <f t="shared" si="8"/>
        <v>74.509803921568633</v>
      </c>
      <c r="G114" s="1"/>
    </row>
    <row r="115" spans="1:7" ht="35.25" customHeight="1">
      <c r="A115" s="24" t="s">
        <v>9</v>
      </c>
      <c r="B115" s="24"/>
      <c r="C115" s="5">
        <v>48</v>
      </c>
      <c r="D115" s="5">
        <v>28</v>
      </c>
      <c r="E115" s="18">
        <f t="shared" si="8"/>
        <v>-41.666666666666671</v>
      </c>
      <c r="G115" s="1"/>
    </row>
    <row r="116" spans="1:7" ht="33.75" customHeight="1">
      <c r="A116" s="24" t="s">
        <v>10</v>
      </c>
      <c r="B116" s="24"/>
      <c r="C116" s="5">
        <v>39</v>
      </c>
      <c r="D116" s="5">
        <v>35</v>
      </c>
      <c r="E116" s="18">
        <f t="shared" si="8"/>
        <v>-10.256410256410255</v>
      </c>
      <c r="G116" s="1"/>
    </row>
    <row r="117" spans="1:7" ht="36" customHeight="1">
      <c r="A117" s="24" t="s">
        <v>11</v>
      </c>
      <c r="B117" s="24"/>
      <c r="C117" s="5">
        <v>0</v>
      </c>
      <c r="D117" s="5">
        <v>4</v>
      </c>
      <c r="E117" s="18">
        <f t="shared" si="8"/>
        <v>0</v>
      </c>
      <c r="G117" s="1"/>
    </row>
    <row r="118" spans="1:7" ht="44.25" customHeight="1">
      <c r="A118" s="24" t="s">
        <v>12</v>
      </c>
      <c r="B118" s="24"/>
      <c r="C118" s="5">
        <v>2</v>
      </c>
      <c r="D118" s="5">
        <v>2</v>
      </c>
      <c r="E118" s="18">
        <f t="shared" si="8"/>
        <v>0</v>
      </c>
      <c r="G118" s="1"/>
    </row>
    <row r="119" spans="1:7" ht="48.75" customHeight="1">
      <c r="A119" s="24" t="s">
        <v>46</v>
      </c>
      <c r="B119" s="24"/>
      <c r="C119" s="5">
        <v>1</v>
      </c>
      <c r="D119" s="5">
        <v>1</v>
      </c>
      <c r="E119" s="18">
        <f t="shared" si="8"/>
        <v>0</v>
      </c>
      <c r="F119" s="2"/>
      <c r="G119" s="1"/>
    </row>
    <row r="120" spans="1:7" ht="31.5" customHeight="1">
      <c r="A120" s="23" t="s">
        <v>19</v>
      </c>
      <c r="B120" s="23"/>
      <c r="C120" s="23"/>
      <c r="D120" s="23"/>
      <c r="E120" s="23"/>
      <c r="F120" s="2"/>
      <c r="G120" s="1"/>
    </row>
    <row r="121" spans="1:7" ht="19.5" customHeight="1">
      <c r="A121" s="25" t="s">
        <v>1</v>
      </c>
      <c r="B121" s="25"/>
      <c r="C121" s="4">
        <f>D121-1</f>
        <v>2021</v>
      </c>
      <c r="D121" s="4">
        <f>YEAR($F$1)</f>
        <v>2022</v>
      </c>
      <c r="E121" s="17" t="s">
        <v>2</v>
      </c>
      <c r="G121" s="1"/>
    </row>
    <row r="122" spans="1:7" ht="19.5" customHeight="1">
      <c r="A122" s="24" t="s">
        <v>3</v>
      </c>
      <c r="B122" s="24"/>
      <c r="C122" s="5">
        <v>220</v>
      </c>
      <c r="D122" s="5">
        <v>113</v>
      </c>
      <c r="E122" s="18">
        <f t="shared" ref="E122:E132" si="9">IF(C122=0,0,(D122-C122)/C122*100)</f>
        <v>-48.63636363636364</v>
      </c>
      <c r="G122" s="1"/>
    </row>
    <row r="123" spans="1:7" ht="24" customHeight="1">
      <c r="A123" s="24" t="s">
        <v>4</v>
      </c>
      <c r="B123" s="24"/>
      <c r="C123" s="5">
        <v>10</v>
      </c>
      <c r="D123" s="5">
        <v>5</v>
      </c>
      <c r="E123" s="18">
        <f t="shared" si="9"/>
        <v>-50</v>
      </c>
      <c r="G123" s="1"/>
    </row>
    <row r="124" spans="1:7" ht="30" customHeight="1">
      <c r="A124" s="24" t="s">
        <v>5</v>
      </c>
      <c r="B124" s="24"/>
      <c r="C124" s="5">
        <v>3</v>
      </c>
      <c r="D124" s="5">
        <v>2</v>
      </c>
      <c r="E124" s="18">
        <f t="shared" si="9"/>
        <v>-33.333333333333329</v>
      </c>
      <c r="G124" s="1"/>
    </row>
    <row r="125" spans="1:7" ht="19.5" customHeight="1">
      <c r="A125" s="24" t="s">
        <v>6</v>
      </c>
      <c r="B125" s="24"/>
      <c r="C125" s="5">
        <v>130</v>
      </c>
      <c r="D125" s="5">
        <v>44</v>
      </c>
      <c r="E125" s="18">
        <f t="shared" si="9"/>
        <v>-66.153846153846146</v>
      </c>
      <c r="G125" s="1"/>
    </row>
    <row r="126" spans="1:7" ht="48.75" customHeight="1">
      <c r="A126" s="24" t="s">
        <v>7</v>
      </c>
      <c r="B126" s="24"/>
      <c r="C126" s="5">
        <v>27</v>
      </c>
      <c r="D126" s="5">
        <v>66</v>
      </c>
      <c r="E126" s="18">
        <f t="shared" si="9"/>
        <v>144.44444444444443</v>
      </c>
      <c r="G126" s="1"/>
    </row>
    <row r="127" spans="1:7" ht="19.5" customHeight="1">
      <c r="A127" s="24" t="s">
        <v>8</v>
      </c>
      <c r="B127" s="24"/>
      <c r="C127" s="5">
        <v>24</v>
      </c>
      <c r="D127" s="5">
        <v>25</v>
      </c>
      <c r="E127" s="18">
        <f t="shared" si="9"/>
        <v>4.1666666666666661</v>
      </c>
      <c r="G127" s="1"/>
    </row>
    <row r="128" spans="1:7" ht="36.75" customHeight="1">
      <c r="A128" s="24" t="s">
        <v>9</v>
      </c>
      <c r="B128" s="24"/>
      <c r="C128" s="5">
        <v>31</v>
      </c>
      <c r="D128" s="5">
        <v>4</v>
      </c>
      <c r="E128" s="18">
        <f t="shared" si="9"/>
        <v>-87.096774193548384</v>
      </c>
      <c r="G128" s="1"/>
    </row>
    <row r="129" spans="1:7" ht="36" customHeight="1">
      <c r="A129" s="24" t="s">
        <v>10</v>
      </c>
      <c r="B129" s="24"/>
      <c r="C129" s="5">
        <v>12</v>
      </c>
      <c r="D129" s="5">
        <v>11</v>
      </c>
      <c r="E129" s="18">
        <f t="shared" si="9"/>
        <v>-8.3333333333333321</v>
      </c>
      <c r="G129" s="1"/>
    </row>
    <row r="130" spans="1:7" ht="36" customHeight="1">
      <c r="A130" s="24" t="s">
        <v>11</v>
      </c>
      <c r="B130" s="24"/>
      <c r="C130" s="5">
        <v>0</v>
      </c>
      <c r="D130" s="5">
        <v>3</v>
      </c>
      <c r="E130" s="18">
        <f t="shared" si="9"/>
        <v>0</v>
      </c>
      <c r="G130" s="1"/>
    </row>
    <row r="131" spans="1:7" ht="45.75" customHeight="1">
      <c r="A131" s="24" t="s">
        <v>12</v>
      </c>
      <c r="B131" s="24"/>
      <c r="C131" s="5">
        <v>2</v>
      </c>
      <c r="D131" s="5">
        <v>0</v>
      </c>
      <c r="E131" s="18">
        <f t="shared" si="9"/>
        <v>-100</v>
      </c>
      <c r="G131" s="1"/>
    </row>
    <row r="132" spans="1:7" ht="50.25" customHeight="1">
      <c r="A132" s="24" t="s">
        <v>46</v>
      </c>
      <c r="B132" s="24"/>
      <c r="C132" s="5">
        <v>1</v>
      </c>
      <c r="D132" s="5">
        <v>0</v>
      </c>
      <c r="E132" s="18">
        <f t="shared" si="9"/>
        <v>-100</v>
      </c>
      <c r="F132" s="2"/>
      <c r="G132" s="1"/>
    </row>
    <row r="133" spans="1:7" ht="36.75" customHeight="1">
      <c r="A133" s="23" t="s">
        <v>20</v>
      </c>
      <c r="B133" s="23"/>
      <c r="C133" s="23"/>
      <c r="D133" s="23"/>
      <c r="E133" s="23"/>
      <c r="F133" s="2"/>
      <c r="G133" s="1"/>
    </row>
    <row r="134" spans="1:7" ht="19.5" customHeight="1">
      <c r="A134" s="25" t="s">
        <v>1</v>
      </c>
      <c r="B134" s="25"/>
      <c r="C134" s="4">
        <f>D134-1</f>
        <v>2021</v>
      </c>
      <c r="D134" s="4">
        <f>YEAR($F$1)</f>
        <v>2022</v>
      </c>
      <c r="E134" s="17" t="s">
        <v>2</v>
      </c>
      <c r="G134" s="1"/>
    </row>
    <row r="135" spans="1:7" ht="19.5" customHeight="1">
      <c r="A135" s="24" t="s">
        <v>3</v>
      </c>
      <c r="B135" s="24"/>
      <c r="C135" s="5">
        <v>218</v>
      </c>
      <c r="D135" s="5">
        <v>87</v>
      </c>
      <c r="E135" s="18">
        <f t="shared" ref="E135:E145" si="10">IF(C135=0,0,(D135-C135)/C135*100)</f>
        <v>-60.091743119266049</v>
      </c>
      <c r="G135" s="1"/>
    </row>
    <row r="136" spans="1:7" ht="24" customHeight="1">
      <c r="A136" s="24" t="s">
        <v>4</v>
      </c>
      <c r="B136" s="24"/>
      <c r="C136" s="5">
        <v>6</v>
      </c>
      <c r="D136" s="5">
        <v>2</v>
      </c>
      <c r="E136" s="18">
        <f t="shared" si="10"/>
        <v>-66.666666666666657</v>
      </c>
      <c r="G136" s="1"/>
    </row>
    <row r="137" spans="1:7" ht="40.5" customHeight="1">
      <c r="A137" s="24" t="s">
        <v>5</v>
      </c>
      <c r="B137" s="24"/>
      <c r="C137" s="5">
        <v>6</v>
      </c>
      <c r="D137" s="5">
        <v>0</v>
      </c>
      <c r="E137" s="18">
        <f t="shared" si="10"/>
        <v>-100</v>
      </c>
      <c r="G137" s="1"/>
    </row>
    <row r="138" spans="1:7" ht="19.5" customHeight="1">
      <c r="A138" s="24" t="s">
        <v>6</v>
      </c>
      <c r="B138" s="24"/>
      <c r="C138" s="5">
        <v>51</v>
      </c>
      <c r="D138" s="5">
        <v>46</v>
      </c>
      <c r="E138" s="18">
        <f t="shared" si="10"/>
        <v>-9.8039215686274517</v>
      </c>
      <c r="G138" s="1"/>
    </row>
    <row r="139" spans="1:7" ht="53.25" customHeight="1">
      <c r="A139" s="24" t="s">
        <v>7</v>
      </c>
      <c r="B139" s="24"/>
      <c r="C139" s="5">
        <v>46</v>
      </c>
      <c r="D139" s="5">
        <v>50</v>
      </c>
      <c r="E139" s="18">
        <f t="shared" si="10"/>
        <v>8.695652173913043</v>
      </c>
      <c r="G139" s="1"/>
    </row>
    <row r="140" spans="1:7" ht="19.5" customHeight="1">
      <c r="A140" s="24" t="s">
        <v>8</v>
      </c>
      <c r="B140" s="24"/>
      <c r="C140" s="5">
        <v>52</v>
      </c>
      <c r="D140" s="5">
        <v>15</v>
      </c>
      <c r="E140" s="18">
        <f t="shared" si="10"/>
        <v>-71.15384615384616</v>
      </c>
      <c r="G140" s="1"/>
    </row>
    <row r="141" spans="1:7" ht="36.75" customHeight="1">
      <c r="A141" s="24" t="s">
        <v>9</v>
      </c>
      <c r="B141" s="24"/>
      <c r="C141" s="5">
        <v>14</v>
      </c>
      <c r="D141" s="5">
        <v>3</v>
      </c>
      <c r="E141" s="18">
        <f t="shared" si="10"/>
        <v>-78.571428571428569</v>
      </c>
      <c r="G141" s="1"/>
    </row>
    <row r="142" spans="1:7" ht="40.5" customHeight="1">
      <c r="A142" s="24" t="s">
        <v>10</v>
      </c>
      <c r="B142" s="24"/>
      <c r="C142" s="5">
        <v>3</v>
      </c>
      <c r="D142" s="5">
        <v>1</v>
      </c>
      <c r="E142" s="18">
        <f t="shared" si="10"/>
        <v>-66.666666666666657</v>
      </c>
      <c r="G142" s="1"/>
    </row>
    <row r="143" spans="1:7" ht="37.5" customHeight="1">
      <c r="A143" s="24" t="s">
        <v>11</v>
      </c>
      <c r="B143" s="24"/>
      <c r="C143" s="5">
        <v>2</v>
      </c>
      <c r="D143" s="5">
        <v>0</v>
      </c>
      <c r="E143" s="18">
        <f t="shared" si="10"/>
        <v>-100</v>
      </c>
      <c r="G143" s="1"/>
    </row>
    <row r="144" spans="1:7" ht="49.5" customHeight="1">
      <c r="A144" s="24" t="s">
        <v>12</v>
      </c>
      <c r="B144" s="24"/>
      <c r="C144" s="5">
        <v>0</v>
      </c>
      <c r="D144" s="5">
        <v>0</v>
      </c>
      <c r="E144" s="18">
        <f t="shared" si="10"/>
        <v>0</v>
      </c>
      <c r="G144" s="1"/>
    </row>
    <row r="145" spans="1:7" ht="48.75" customHeight="1">
      <c r="A145" s="24" t="s">
        <v>46</v>
      </c>
      <c r="B145" s="24"/>
      <c r="C145" s="5">
        <v>0</v>
      </c>
      <c r="D145" s="5">
        <v>0</v>
      </c>
      <c r="E145" s="18">
        <f t="shared" si="10"/>
        <v>0</v>
      </c>
      <c r="F145" s="2"/>
      <c r="G145" s="1"/>
    </row>
    <row r="146" spans="1:7" ht="36.75" customHeight="1">
      <c r="A146" s="29" t="s">
        <v>21</v>
      </c>
      <c r="B146" s="29"/>
      <c r="C146" s="29"/>
      <c r="D146" s="29"/>
      <c r="E146" s="29"/>
      <c r="F146" s="2"/>
      <c r="G146" s="1"/>
    </row>
    <row r="147" spans="1:7" ht="19.5" customHeight="1">
      <c r="A147" s="25" t="s">
        <v>1</v>
      </c>
      <c r="B147" s="25"/>
      <c r="C147" s="4">
        <f>D147-1</f>
        <v>2021</v>
      </c>
      <c r="D147" s="4">
        <f>YEAR($F$1)</f>
        <v>2022</v>
      </c>
      <c r="E147" s="17" t="s">
        <v>2</v>
      </c>
      <c r="G147" s="1"/>
    </row>
    <row r="148" spans="1:7" ht="19.5" customHeight="1">
      <c r="A148" s="24" t="s">
        <v>3</v>
      </c>
      <c r="B148" s="24"/>
      <c r="C148" s="5">
        <v>46</v>
      </c>
      <c r="D148" s="5">
        <v>42</v>
      </c>
      <c r="E148" s="18">
        <f t="shared" ref="E148:E158" si="11">IF(C148=0,0,(D148-C148)/C148*100)</f>
        <v>-8.695652173913043</v>
      </c>
      <c r="G148" s="1"/>
    </row>
    <row r="149" spans="1:7" ht="24" customHeight="1">
      <c r="A149" s="24" t="s">
        <v>4</v>
      </c>
      <c r="B149" s="24"/>
      <c r="C149" s="5">
        <v>0</v>
      </c>
      <c r="D149" s="5">
        <v>0</v>
      </c>
      <c r="E149" s="18">
        <f t="shared" si="11"/>
        <v>0</v>
      </c>
      <c r="G149" s="1"/>
    </row>
    <row r="150" spans="1:7" ht="33.75" customHeight="1">
      <c r="A150" s="24" t="s">
        <v>5</v>
      </c>
      <c r="B150" s="24"/>
      <c r="C150" s="5">
        <v>3</v>
      </c>
      <c r="D150" s="5">
        <v>0</v>
      </c>
      <c r="E150" s="18">
        <f t="shared" si="11"/>
        <v>-100</v>
      </c>
      <c r="G150" s="1"/>
    </row>
    <row r="151" spans="1:7" ht="24.75" customHeight="1">
      <c r="A151" s="24" t="s">
        <v>6</v>
      </c>
      <c r="B151" s="24"/>
      <c r="C151" s="5">
        <v>0</v>
      </c>
      <c r="D151" s="5">
        <v>0</v>
      </c>
      <c r="E151" s="18">
        <f t="shared" si="11"/>
        <v>0</v>
      </c>
      <c r="G151" s="1"/>
    </row>
    <row r="152" spans="1:7" ht="47.25" customHeight="1">
      <c r="A152" s="24" t="s">
        <v>7</v>
      </c>
      <c r="B152" s="24"/>
      <c r="C152" s="5">
        <v>0</v>
      </c>
      <c r="D152" s="5">
        <v>0</v>
      </c>
      <c r="E152" s="18">
        <f t="shared" si="11"/>
        <v>0</v>
      </c>
      <c r="G152" s="1"/>
    </row>
    <row r="153" spans="1:7" ht="19.5" customHeight="1">
      <c r="A153" s="24" t="s">
        <v>8</v>
      </c>
      <c r="B153" s="24"/>
      <c r="C153" s="5">
        <v>33</v>
      </c>
      <c r="D153" s="5">
        <v>28</v>
      </c>
      <c r="E153" s="18">
        <f t="shared" si="11"/>
        <v>-15.151515151515152</v>
      </c>
      <c r="G153" s="1"/>
    </row>
    <row r="154" spans="1:7" ht="35.25" customHeight="1">
      <c r="A154" s="24" t="s">
        <v>9</v>
      </c>
      <c r="B154" s="24"/>
      <c r="C154" s="5">
        <v>19</v>
      </c>
      <c r="D154" s="5">
        <v>15</v>
      </c>
      <c r="E154" s="18">
        <f t="shared" si="11"/>
        <v>-21.052631578947366</v>
      </c>
      <c r="G154" s="1"/>
    </row>
    <row r="155" spans="1:7" ht="34.5" customHeight="1">
      <c r="A155" s="24" t="s">
        <v>10</v>
      </c>
      <c r="B155" s="24"/>
      <c r="C155" s="5">
        <v>4</v>
      </c>
      <c r="D155" s="5">
        <v>3</v>
      </c>
      <c r="E155" s="18">
        <f t="shared" si="11"/>
        <v>-25</v>
      </c>
      <c r="G155" s="1"/>
    </row>
    <row r="156" spans="1:7" ht="30.75" customHeight="1">
      <c r="A156" s="24" t="s">
        <v>11</v>
      </c>
      <c r="B156" s="24"/>
      <c r="C156" s="5">
        <v>0</v>
      </c>
      <c r="D156" s="5">
        <v>0</v>
      </c>
      <c r="E156" s="18">
        <f t="shared" si="11"/>
        <v>0</v>
      </c>
      <c r="G156" s="1"/>
    </row>
    <row r="157" spans="1:7" ht="54" customHeight="1">
      <c r="A157" s="24" t="s">
        <v>12</v>
      </c>
      <c r="B157" s="24"/>
      <c r="C157" s="5">
        <v>0</v>
      </c>
      <c r="D157" s="5">
        <v>0</v>
      </c>
      <c r="E157" s="18">
        <f t="shared" si="11"/>
        <v>0</v>
      </c>
      <c r="G157" s="1"/>
    </row>
    <row r="158" spans="1:7" ht="48" customHeight="1">
      <c r="A158" s="24" t="s">
        <v>46</v>
      </c>
      <c r="B158" s="24"/>
      <c r="C158" s="5">
        <v>0</v>
      </c>
      <c r="D158" s="5">
        <v>0</v>
      </c>
      <c r="E158" s="18">
        <f t="shared" si="11"/>
        <v>0</v>
      </c>
      <c r="F158" s="2"/>
      <c r="G158" s="1"/>
    </row>
    <row r="159" spans="1:7" ht="39.75" customHeight="1">
      <c r="A159" s="29" t="s">
        <v>53</v>
      </c>
      <c r="B159" s="29"/>
      <c r="C159" s="29"/>
      <c r="D159" s="29"/>
      <c r="E159" s="29"/>
      <c r="F159" s="2"/>
      <c r="G159" s="1"/>
    </row>
    <row r="160" spans="1:7" ht="19.5" customHeight="1">
      <c r="A160" s="25" t="s">
        <v>1</v>
      </c>
      <c r="B160" s="25"/>
      <c r="C160" s="4">
        <f>D160-1</f>
        <v>2021</v>
      </c>
      <c r="D160" s="4">
        <f>YEAR($F$1)</f>
        <v>2022</v>
      </c>
      <c r="E160" s="17" t="s">
        <v>2</v>
      </c>
      <c r="G160" s="1"/>
    </row>
    <row r="161" spans="1:7" ht="19.5" customHeight="1">
      <c r="A161" s="24" t="s">
        <v>3</v>
      </c>
      <c r="B161" s="24"/>
      <c r="C161" s="5">
        <v>38</v>
      </c>
      <c r="D161" s="5">
        <v>55</v>
      </c>
      <c r="E161" s="18">
        <f t="shared" ref="E161:E171" si="12">IF(C161=0,0,(D161-C161)/C161*100)</f>
        <v>44.736842105263158</v>
      </c>
      <c r="G161" s="1"/>
    </row>
    <row r="162" spans="1:7" ht="18.75" customHeight="1">
      <c r="A162" s="24" t="s">
        <v>4</v>
      </c>
      <c r="B162" s="24"/>
      <c r="C162" s="5">
        <v>0</v>
      </c>
      <c r="D162" s="5">
        <v>0</v>
      </c>
      <c r="E162" s="18">
        <f t="shared" si="12"/>
        <v>0</v>
      </c>
      <c r="G162" s="1"/>
    </row>
    <row r="163" spans="1:7" ht="37.5" customHeight="1">
      <c r="A163" s="24" t="s">
        <v>5</v>
      </c>
      <c r="B163" s="24"/>
      <c r="C163" s="5">
        <v>0</v>
      </c>
      <c r="D163" s="5">
        <v>0</v>
      </c>
      <c r="E163" s="18">
        <f t="shared" si="12"/>
        <v>0</v>
      </c>
      <c r="G163" s="1"/>
    </row>
    <row r="164" spans="1:7" ht="19.5" customHeight="1">
      <c r="A164" s="24" t="s">
        <v>6</v>
      </c>
      <c r="B164" s="24"/>
      <c r="C164" s="5">
        <v>1</v>
      </c>
      <c r="D164" s="5">
        <v>0</v>
      </c>
      <c r="E164" s="18">
        <f t="shared" si="12"/>
        <v>-100</v>
      </c>
      <c r="G164" s="1"/>
    </row>
    <row r="165" spans="1:7" ht="43.5" customHeight="1">
      <c r="A165" s="24" t="s">
        <v>7</v>
      </c>
      <c r="B165" s="24"/>
      <c r="C165" s="5">
        <v>0</v>
      </c>
      <c r="D165" s="5">
        <v>2</v>
      </c>
      <c r="E165" s="18">
        <f t="shared" si="12"/>
        <v>0</v>
      </c>
      <c r="G165" s="1"/>
    </row>
    <row r="166" spans="1:7" ht="19.5" customHeight="1">
      <c r="A166" s="24" t="s">
        <v>8</v>
      </c>
      <c r="B166" s="24"/>
      <c r="C166" s="5">
        <v>11</v>
      </c>
      <c r="D166" s="5">
        <v>4</v>
      </c>
      <c r="E166" s="18">
        <f t="shared" si="12"/>
        <v>-63.636363636363633</v>
      </c>
      <c r="G166" s="1"/>
    </row>
    <row r="167" spans="1:7" ht="32.25" customHeight="1">
      <c r="A167" s="24" t="s">
        <v>9</v>
      </c>
      <c r="B167" s="24"/>
      <c r="C167" s="5">
        <v>22</v>
      </c>
      <c r="D167" s="5">
        <v>4</v>
      </c>
      <c r="E167" s="18">
        <f t="shared" si="12"/>
        <v>-81.818181818181827</v>
      </c>
      <c r="G167" s="1"/>
    </row>
    <row r="168" spans="1:7" ht="35.25" customHeight="1">
      <c r="A168" s="24" t="s">
        <v>10</v>
      </c>
      <c r="B168" s="24"/>
      <c r="C168" s="5">
        <v>4</v>
      </c>
      <c r="D168" s="5">
        <v>5</v>
      </c>
      <c r="E168" s="18">
        <f t="shared" si="12"/>
        <v>25</v>
      </c>
      <c r="G168" s="1"/>
    </row>
    <row r="169" spans="1:7" ht="36" customHeight="1">
      <c r="A169" s="24" t="s">
        <v>11</v>
      </c>
      <c r="B169" s="24"/>
      <c r="C169" s="5">
        <v>18</v>
      </c>
      <c r="D169" s="5">
        <v>0</v>
      </c>
      <c r="E169" s="18">
        <f t="shared" si="12"/>
        <v>-100</v>
      </c>
      <c r="G169" s="1"/>
    </row>
    <row r="170" spans="1:7" ht="47.25" customHeight="1">
      <c r="A170" s="24" t="s">
        <v>12</v>
      </c>
      <c r="B170" s="24"/>
      <c r="C170" s="5">
        <v>0</v>
      </c>
      <c r="D170" s="5">
        <v>0</v>
      </c>
      <c r="E170" s="18">
        <f t="shared" si="12"/>
        <v>0</v>
      </c>
      <c r="G170" s="1"/>
    </row>
    <row r="171" spans="1:7" ht="48.75" customHeight="1">
      <c r="A171" s="24" t="s">
        <v>46</v>
      </c>
      <c r="B171" s="24"/>
      <c r="C171" s="5">
        <v>0</v>
      </c>
      <c r="D171" s="5">
        <v>0</v>
      </c>
      <c r="E171" s="18">
        <f t="shared" si="12"/>
        <v>0</v>
      </c>
      <c r="F171" s="2"/>
      <c r="G171" s="1"/>
    </row>
    <row r="172" spans="1:7" ht="31.5" customHeight="1">
      <c r="A172" s="29" t="s">
        <v>22</v>
      </c>
      <c r="B172" s="29"/>
      <c r="C172" s="29"/>
      <c r="D172" s="29"/>
      <c r="E172" s="29"/>
      <c r="F172" s="2"/>
      <c r="G172" s="1"/>
    </row>
    <row r="173" spans="1:7" ht="19.5" customHeight="1">
      <c r="A173" s="25" t="s">
        <v>1</v>
      </c>
      <c r="B173" s="25"/>
      <c r="C173" s="4">
        <f>D173-1</f>
        <v>2021</v>
      </c>
      <c r="D173" s="4">
        <f>YEAR($F$1)</f>
        <v>2022</v>
      </c>
      <c r="E173" s="17" t="s">
        <v>2</v>
      </c>
      <c r="G173" s="1"/>
    </row>
    <row r="174" spans="1:7" ht="19.5" customHeight="1">
      <c r="A174" s="24" t="s">
        <v>3</v>
      </c>
      <c r="B174" s="24"/>
      <c r="C174" s="5">
        <v>300</v>
      </c>
      <c r="D174" s="5">
        <v>567</v>
      </c>
      <c r="E174" s="18">
        <f t="shared" ref="E174:E184" si="13">IF(C174=0,0,(D174-C174)/C174*100)</f>
        <v>89</v>
      </c>
      <c r="G174" s="1"/>
    </row>
    <row r="175" spans="1:7" ht="21.75" customHeight="1">
      <c r="A175" s="24" t="s">
        <v>4</v>
      </c>
      <c r="B175" s="24"/>
      <c r="C175" s="5">
        <v>90</v>
      </c>
      <c r="D175" s="5">
        <v>81</v>
      </c>
      <c r="E175" s="18">
        <f t="shared" si="13"/>
        <v>-10</v>
      </c>
      <c r="G175" s="1"/>
    </row>
    <row r="176" spans="1:7" ht="34.5" customHeight="1">
      <c r="A176" s="24" t="s">
        <v>5</v>
      </c>
      <c r="B176" s="24"/>
      <c r="C176" s="5">
        <v>75</v>
      </c>
      <c r="D176" s="5">
        <v>15</v>
      </c>
      <c r="E176" s="18">
        <f t="shared" si="13"/>
        <v>-80</v>
      </c>
      <c r="G176" s="1"/>
    </row>
    <row r="177" spans="1:7" ht="19.5" customHeight="1">
      <c r="A177" s="24" t="s">
        <v>6</v>
      </c>
      <c r="B177" s="24"/>
      <c r="C177" s="5">
        <v>34</v>
      </c>
      <c r="D177" s="5">
        <v>71</v>
      </c>
      <c r="E177" s="18">
        <f t="shared" si="13"/>
        <v>108.8235294117647</v>
      </c>
      <c r="G177" s="1"/>
    </row>
    <row r="178" spans="1:7" ht="52.5" customHeight="1">
      <c r="A178" s="24" t="s">
        <v>7</v>
      </c>
      <c r="B178" s="24"/>
      <c r="C178" s="5">
        <v>38</v>
      </c>
      <c r="D178" s="5">
        <v>51</v>
      </c>
      <c r="E178" s="18">
        <f t="shared" si="13"/>
        <v>34.210526315789473</v>
      </c>
      <c r="G178" s="1"/>
    </row>
    <row r="179" spans="1:7" ht="19.5" customHeight="1">
      <c r="A179" s="24" t="s">
        <v>8</v>
      </c>
      <c r="B179" s="24"/>
      <c r="C179" s="5">
        <v>91</v>
      </c>
      <c r="D179" s="5">
        <v>113</v>
      </c>
      <c r="E179" s="18">
        <f t="shared" si="13"/>
        <v>24.175824175824175</v>
      </c>
      <c r="G179" s="1"/>
    </row>
    <row r="180" spans="1:7" ht="35.25" customHeight="1">
      <c r="A180" s="24" t="s">
        <v>9</v>
      </c>
      <c r="B180" s="24"/>
      <c r="C180" s="5">
        <v>201</v>
      </c>
      <c r="D180" s="5">
        <v>155</v>
      </c>
      <c r="E180" s="18">
        <f t="shared" si="13"/>
        <v>-22.885572139303484</v>
      </c>
      <c r="G180" s="1"/>
    </row>
    <row r="181" spans="1:7" ht="39" customHeight="1">
      <c r="A181" s="24" t="s">
        <v>10</v>
      </c>
      <c r="B181" s="24"/>
      <c r="C181" s="5">
        <v>7</v>
      </c>
      <c r="D181" s="5">
        <v>6</v>
      </c>
      <c r="E181" s="18">
        <f t="shared" si="13"/>
        <v>-14.285714285714285</v>
      </c>
      <c r="G181" s="1"/>
    </row>
    <row r="182" spans="1:7" ht="36" customHeight="1">
      <c r="A182" s="24" t="s">
        <v>11</v>
      </c>
      <c r="B182" s="24"/>
      <c r="C182" s="5">
        <v>4</v>
      </c>
      <c r="D182" s="5">
        <v>4</v>
      </c>
      <c r="E182" s="18">
        <f t="shared" si="13"/>
        <v>0</v>
      </c>
      <c r="G182" s="1"/>
    </row>
    <row r="183" spans="1:7" ht="48" customHeight="1">
      <c r="A183" s="24" t="s">
        <v>12</v>
      </c>
      <c r="B183" s="24"/>
      <c r="C183" s="5">
        <v>3</v>
      </c>
      <c r="D183" s="5">
        <v>2</v>
      </c>
      <c r="E183" s="18">
        <f t="shared" si="13"/>
        <v>-33.333333333333329</v>
      </c>
      <c r="G183" s="1"/>
    </row>
    <row r="184" spans="1:7" ht="48.75" customHeight="1">
      <c r="A184" s="24" t="s">
        <v>44</v>
      </c>
      <c r="B184" s="24"/>
      <c r="C184" s="5">
        <v>2</v>
      </c>
      <c r="D184" s="5">
        <v>2</v>
      </c>
      <c r="E184" s="18">
        <f t="shared" si="13"/>
        <v>0</v>
      </c>
      <c r="F184" s="2"/>
      <c r="G184" s="1"/>
    </row>
    <row r="185" spans="1:7" ht="37.5" customHeight="1">
      <c r="A185" s="23" t="s">
        <v>54</v>
      </c>
      <c r="B185" s="23"/>
      <c r="C185" s="23"/>
      <c r="D185" s="23"/>
      <c r="E185" s="23"/>
      <c r="F185" s="2"/>
      <c r="G185" s="1"/>
    </row>
    <row r="186" spans="1:7" ht="19.5" customHeight="1">
      <c r="A186" s="25" t="s">
        <v>1</v>
      </c>
      <c r="B186" s="25"/>
      <c r="C186" s="4">
        <f>D186-1</f>
        <v>2021</v>
      </c>
      <c r="D186" s="4">
        <f>YEAR($F$1)</f>
        <v>2022</v>
      </c>
      <c r="E186" s="17" t="s">
        <v>2</v>
      </c>
      <c r="G186" s="1"/>
    </row>
    <row r="187" spans="1:7" ht="18" customHeight="1">
      <c r="A187" s="24" t="s">
        <v>3</v>
      </c>
      <c r="B187" s="24"/>
      <c r="C187" s="5">
        <v>187</v>
      </c>
      <c r="D187" s="5">
        <v>180</v>
      </c>
      <c r="E187" s="18">
        <f t="shared" ref="E187:E197" si="14">IF(C187=0,0,(D187-C187)/C187*100)</f>
        <v>-3.7433155080213902</v>
      </c>
      <c r="G187" s="1"/>
    </row>
    <row r="188" spans="1:7" ht="19.5" customHeight="1">
      <c r="A188" s="24" t="s">
        <v>4</v>
      </c>
      <c r="B188" s="24"/>
      <c r="C188" s="5">
        <v>48</v>
      </c>
      <c r="D188" s="5">
        <v>35</v>
      </c>
      <c r="E188" s="18">
        <f t="shared" si="14"/>
        <v>-27.083333333333332</v>
      </c>
      <c r="G188" s="1"/>
    </row>
    <row r="189" spans="1:7" ht="37.5" customHeight="1">
      <c r="A189" s="24" t="s">
        <v>5</v>
      </c>
      <c r="B189" s="24"/>
      <c r="C189" s="5">
        <v>24</v>
      </c>
      <c r="D189" s="5">
        <v>1</v>
      </c>
      <c r="E189" s="18">
        <f t="shared" si="14"/>
        <v>-95.833333333333343</v>
      </c>
      <c r="G189" s="1"/>
    </row>
    <row r="190" spans="1:7" ht="19.5" customHeight="1">
      <c r="A190" s="24" t="s">
        <v>6</v>
      </c>
      <c r="B190" s="24"/>
      <c r="C190" s="5">
        <v>3</v>
      </c>
      <c r="D190" s="5">
        <v>0</v>
      </c>
      <c r="E190" s="18">
        <f t="shared" si="14"/>
        <v>-100</v>
      </c>
      <c r="G190" s="1"/>
    </row>
    <row r="191" spans="1:7" ht="52.5" customHeight="1">
      <c r="A191" s="24" t="s">
        <v>7</v>
      </c>
      <c r="B191" s="24"/>
      <c r="C191" s="5">
        <v>1</v>
      </c>
      <c r="D191" s="5">
        <v>0</v>
      </c>
      <c r="E191" s="18">
        <f t="shared" si="14"/>
        <v>-100</v>
      </c>
      <c r="G191" s="1"/>
    </row>
    <row r="192" spans="1:7" ht="19.5" customHeight="1">
      <c r="A192" s="24" t="s">
        <v>8</v>
      </c>
      <c r="B192" s="24"/>
      <c r="C192" s="5">
        <v>48</v>
      </c>
      <c r="D192" s="5">
        <v>56</v>
      </c>
      <c r="E192" s="18">
        <f t="shared" si="14"/>
        <v>16.666666666666664</v>
      </c>
      <c r="G192" s="1"/>
    </row>
    <row r="193" spans="1:7" ht="31.5" customHeight="1">
      <c r="A193" s="24" t="s">
        <v>9</v>
      </c>
      <c r="B193" s="24"/>
      <c r="C193" s="5">
        <v>8</v>
      </c>
      <c r="D193" s="5">
        <v>45</v>
      </c>
      <c r="E193" s="18">
        <f t="shared" si="14"/>
        <v>462.5</v>
      </c>
      <c r="G193" s="1"/>
    </row>
    <row r="194" spans="1:7" ht="37.5" customHeight="1">
      <c r="A194" s="24" t="s">
        <v>10</v>
      </c>
      <c r="B194" s="24"/>
      <c r="C194" s="5">
        <v>2</v>
      </c>
      <c r="D194" s="5">
        <v>6</v>
      </c>
      <c r="E194" s="18">
        <f t="shared" si="14"/>
        <v>200</v>
      </c>
      <c r="G194" s="1"/>
    </row>
    <row r="195" spans="1:7" ht="30.75" customHeight="1">
      <c r="A195" s="24" t="s">
        <v>11</v>
      </c>
      <c r="B195" s="24"/>
      <c r="C195" s="5">
        <v>0</v>
      </c>
      <c r="D195" s="5">
        <v>2</v>
      </c>
      <c r="E195" s="18">
        <f t="shared" si="14"/>
        <v>0</v>
      </c>
      <c r="G195" s="1"/>
    </row>
    <row r="196" spans="1:7" ht="46.5" customHeight="1">
      <c r="A196" s="24" t="s">
        <v>12</v>
      </c>
      <c r="B196" s="24"/>
      <c r="C196" s="5">
        <v>0</v>
      </c>
      <c r="D196" s="5">
        <v>0</v>
      </c>
      <c r="E196" s="18">
        <f t="shared" si="14"/>
        <v>0</v>
      </c>
      <c r="G196" s="1"/>
    </row>
    <row r="197" spans="1:7" ht="47.25" customHeight="1">
      <c r="A197" s="24" t="s">
        <v>44</v>
      </c>
      <c r="B197" s="24"/>
      <c r="C197" s="5">
        <v>0</v>
      </c>
      <c r="D197" s="5">
        <v>0</v>
      </c>
      <c r="E197" s="18">
        <f t="shared" si="14"/>
        <v>0</v>
      </c>
      <c r="F197" s="2"/>
      <c r="G197" s="1"/>
    </row>
    <row r="198" spans="1:7" ht="25.5" customHeight="1">
      <c r="A198" s="22" t="s">
        <v>23</v>
      </c>
      <c r="B198" s="22"/>
      <c r="C198" s="22"/>
      <c r="D198" s="22"/>
      <c r="E198" s="22"/>
      <c r="F198" s="2"/>
      <c r="G198" s="1"/>
    </row>
    <row r="199" spans="1:7" ht="19.5" customHeight="1">
      <c r="A199" s="25" t="s">
        <v>1</v>
      </c>
      <c r="B199" s="25"/>
      <c r="C199" s="4">
        <f>D199-1</f>
        <v>2021</v>
      </c>
      <c r="D199" s="4">
        <f>YEAR($F$1)</f>
        <v>2022</v>
      </c>
      <c r="E199" s="17" t="s">
        <v>2</v>
      </c>
      <c r="G199" s="1"/>
    </row>
    <row r="200" spans="1:7" ht="17.25" customHeight="1">
      <c r="A200" s="24" t="s">
        <v>3</v>
      </c>
      <c r="B200" s="24"/>
      <c r="C200" s="5">
        <v>517</v>
      </c>
      <c r="D200" s="5">
        <v>818</v>
      </c>
      <c r="E200" s="18">
        <f t="shared" ref="E200:E210" si="15">IF(C200=0,0,(D200-C200)/C200*100)</f>
        <v>58.220502901353967</v>
      </c>
      <c r="G200" s="1"/>
    </row>
    <row r="201" spans="1:7" ht="21.75" customHeight="1">
      <c r="A201" s="24" t="s">
        <v>4</v>
      </c>
      <c r="B201" s="24"/>
      <c r="C201" s="5">
        <v>47</v>
      </c>
      <c r="D201" s="5">
        <v>57</v>
      </c>
      <c r="E201" s="18">
        <f t="shared" si="15"/>
        <v>21.276595744680851</v>
      </c>
      <c r="G201" s="1"/>
    </row>
    <row r="202" spans="1:7" ht="36.75" customHeight="1">
      <c r="A202" s="24" t="s">
        <v>5</v>
      </c>
      <c r="B202" s="24"/>
      <c r="C202" s="5">
        <v>41</v>
      </c>
      <c r="D202" s="5">
        <v>24</v>
      </c>
      <c r="E202" s="18">
        <f t="shared" si="15"/>
        <v>-41.463414634146339</v>
      </c>
      <c r="G202" s="1"/>
    </row>
    <row r="203" spans="1:7" ht="19.5" customHeight="1">
      <c r="A203" s="24" t="s">
        <v>6</v>
      </c>
      <c r="B203" s="24"/>
      <c r="C203" s="5">
        <v>149</v>
      </c>
      <c r="D203" s="5">
        <v>96</v>
      </c>
      <c r="E203" s="18">
        <f t="shared" si="15"/>
        <v>-35.570469798657719</v>
      </c>
      <c r="G203" s="1"/>
    </row>
    <row r="204" spans="1:7" ht="48.75" customHeight="1">
      <c r="A204" s="24" t="s">
        <v>7</v>
      </c>
      <c r="B204" s="24"/>
      <c r="C204" s="5">
        <v>159</v>
      </c>
      <c r="D204" s="5">
        <v>122</v>
      </c>
      <c r="E204" s="18">
        <f t="shared" si="15"/>
        <v>-23.270440251572328</v>
      </c>
      <c r="G204" s="1"/>
    </row>
    <row r="205" spans="1:7" ht="16.5" customHeight="1">
      <c r="A205" s="24" t="s">
        <v>8</v>
      </c>
      <c r="B205" s="24"/>
      <c r="C205" s="5">
        <v>149</v>
      </c>
      <c r="D205" s="5">
        <v>234</v>
      </c>
      <c r="E205" s="18">
        <f t="shared" si="15"/>
        <v>57.04697986577181</v>
      </c>
      <c r="G205" s="1"/>
    </row>
    <row r="206" spans="1:7" ht="35.25" customHeight="1">
      <c r="A206" s="24" t="s">
        <v>9</v>
      </c>
      <c r="B206" s="24"/>
      <c r="C206" s="5">
        <v>119</v>
      </c>
      <c r="D206" s="5">
        <v>50</v>
      </c>
      <c r="E206" s="18">
        <f t="shared" si="15"/>
        <v>-57.983193277310932</v>
      </c>
      <c r="G206" s="1"/>
    </row>
    <row r="207" spans="1:7" ht="33" customHeight="1">
      <c r="A207" s="24" t="s">
        <v>10</v>
      </c>
      <c r="B207" s="24"/>
      <c r="C207" s="5">
        <v>7</v>
      </c>
      <c r="D207" s="5">
        <v>6</v>
      </c>
      <c r="E207" s="18">
        <f t="shared" si="15"/>
        <v>-14.285714285714285</v>
      </c>
      <c r="G207" s="1"/>
    </row>
    <row r="208" spans="1:7" ht="33.75" customHeight="1">
      <c r="A208" s="24" t="s">
        <v>11</v>
      </c>
      <c r="B208" s="24"/>
      <c r="C208" s="5">
        <v>49</v>
      </c>
      <c r="D208" s="5">
        <v>39</v>
      </c>
      <c r="E208" s="18">
        <f t="shared" si="15"/>
        <v>-20.408163265306122</v>
      </c>
      <c r="G208" s="1"/>
    </row>
    <row r="209" spans="1:7" ht="48.75" customHeight="1">
      <c r="A209" s="24" t="s">
        <v>12</v>
      </c>
      <c r="B209" s="24"/>
      <c r="C209" s="5">
        <v>2</v>
      </c>
      <c r="D209" s="5">
        <v>3</v>
      </c>
      <c r="E209" s="18">
        <f t="shared" si="15"/>
        <v>50</v>
      </c>
      <c r="G209" s="1"/>
    </row>
    <row r="210" spans="1:7" ht="48" customHeight="1">
      <c r="A210" s="24" t="s">
        <v>46</v>
      </c>
      <c r="B210" s="24"/>
      <c r="C210" s="5">
        <v>1</v>
      </c>
      <c r="D210" s="5">
        <v>2</v>
      </c>
      <c r="E210" s="18">
        <f t="shared" si="15"/>
        <v>100</v>
      </c>
      <c r="F210" s="2"/>
      <c r="G210" s="1"/>
    </row>
    <row r="211" spans="1:7" ht="27.75" customHeight="1">
      <c r="A211" s="23" t="s">
        <v>24</v>
      </c>
      <c r="B211" s="23"/>
      <c r="C211" s="23"/>
      <c r="D211" s="23"/>
      <c r="E211" s="23"/>
      <c r="F211" s="2"/>
      <c r="G211" s="1"/>
    </row>
    <row r="212" spans="1:7" ht="19.5" customHeight="1">
      <c r="A212" s="25" t="s">
        <v>1</v>
      </c>
      <c r="B212" s="25"/>
      <c r="C212" s="4">
        <f>D212-1</f>
        <v>2021</v>
      </c>
      <c r="D212" s="4">
        <f>YEAR($F$1)</f>
        <v>2022</v>
      </c>
      <c r="E212" s="17" t="s">
        <v>2</v>
      </c>
      <c r="G212" s="1"/>
    </row>
    <row r="213" spans="1:7" ht="19.5" customHeight="1">
      <c r="A213" s="24" t="s">
        <v>3</v>
      </c>
      <c r="B213" s="24"/>
      <c r="C213" s="5">
        <v>306</v>
      </c>
      <c r="D213" s="5">
        <v>184</v>
      </c>
      <c r="E213" s="18">
        <f t="shared" ref="E213:E223" si="16">IF(C213=0,0,(D213-C213)/C213*100)</f>
        <v>-39.869281045751634</v>
      </c>
      <c r="G213" s="1"/>
    </row>
    <row r="214" spans="1:7" ht="18" customHeight="1">
      <c r="A214" s="24" t="s">
        <v>4</v>
      </c>
      <c r="B214" s="24"/>
      <c r="C214" s="5">
        <v>8</v>
      </c>
      <c r="D214" s="5">
        <v>1</v>
      </c>
      <c r="E214" s="18">
        <f t="shared" si="16"/>
        <v>-87.5</v>
      </c>
      <c r="G214" s="1"/>
    </row>
    <row r="215" spans="1:7" ht="39.75" customHeight="1">
      <c r="A215" s="24" t="s">
        <v>5</v>
      </c>
      <c r="B215" s="24"/>
      <c r="C215" s="5">
        <v>17</v>
      </c>
      <c r="D215" s="5">
        <v>0</v>
      </c>
      <c r="E215" s="18">
        <f t="shared" si="16"/>
        <v>-100</v>
      </c>
      <c r="G215" s="1"/>
    </row>
    <row r="216" spans="1:7" ht="19.5" customHeight="1">
      <c r="A216" s="24" t="s">
        <v>6</v>
      </c>
      <c r="B216" s="24"/>
      <c r="C216" s="5">
        <v>7</v>
      </c>
      <c r="D216" s="5">
        <v>14</v>
      </c>
      <c r="E216" s="18">
        <f t="shared" si="16"/>
        <v>100</v>
      </c>
      <c r="G216" s="1"/>
    </row>
    <row r="217" spans="1:7" ht="47.25" customHeight="1">
      <c r="A217" s="24" t="s">
        <v>7</v>
      </c>
      <c r="B217" s="24"/>
      <c r="C217" s="5">
        <v>20</v>
      </c>
      <c r="D217" s="5">
        <v>20</v>
      </c>
      <c r="E217" s="18">
        <f t="shared" si="16"/>
        <v>0</v>
      </c>
      <c r="G217" s="1"/>
    </row>
    <row r="218" spans="1:7" ht="19.5" customHeight="1">
      <c r="A218" s="24" t="s">
        <v>8</v>
      </c>
      <c r="B218" s="24"/>
      <c r="C218" s="5">
        <v>161</v>
      </c>
      <c r="D218" s="5">
        <v>104</v>
      </c>
      <c r="E218" s="18">
        <f t="shared" si="16"/>
        <v>-35.403726708074537</v>
      </c>
      <c r="G218" s="1"/>
    </row>
    <row r="219" spans="1:7" ht="33.75" customHeight="1">
      <c r="A219" s="24" t="s">
        <v>9</v>
      </c>
      <c r="B219" s="24"/>
      <c r="C219" s="5">
        <v>38</v>
      </c>
      <c r="D219" s="5">
        <v>24</v>
      </c>
      <c r="E219" s="18">
        <f t="shared" si="16"/>
        <v>-36.84210526315789</v>
      </c>
      <c r="G219" s="1"/>
    </row>
    <row r="220" spans="1:7" ht="33.75" customHeight="1">
      <c r="A220" s="24" t="s">
        <v>10</v>
      </c>
      <c r="B220" s="24"/>
      <c r="C220" s="5">
        <v>8</v>
      </c>
      <c r="D220" s="5">
        <v>5</v>
      </c>
      <c r="E220" s="18">
        <f t="shared" si="16"/>
        <v>-37.5</v>
      </c>
      <c r="G220" s="1"/>
    </row>
    <row r="221" spans="1:7" ht="34.5" customHeight="1">
      <c r="A221" s="24" t="s">
        <v>11</v>
      </c>
      <c r="B221" s="24"/>
      <c r="C221" s="5">
        <v>10</v>
      </c>
      <c r="D221" s="5">
        <v>14</v>
      </c>
      <c r="E221" s="18">
        <f t="shared" si="16"/>
        <v>40</v>
      </c>
      <c r="G221" s="1"/>
    </row>
    <row r="222" spans="1:7" ht="45.75" customHeight="1">
      <c r="A222" s="24" t="s">
        <v>12</v>
      </c>
      <c r="B222" s="24"/>
      <c r="C222" s="5">
        <v>0</v>
      </c>
      <c r="D222" s="5">
        <v>3</v>
      </c>
      <c r="E222" s="18">
        <f t="shared" si="16"/>
        <v>0</v>
      </c>
      <c r="G222" s="1"/>
    </row>
    <row r="223" spans="1:7" ht="46.5" customHeight="1">
      <c r="A223" s="24" t="s">
        <v>46</v>
      </c>
      <c r="B223" s="24"/>
      <c r="C223" s="5">
        <v>0</v>
      </c>
      <c r="D223" s="5">
        <v>1</v>
      </c>
      <c r="E223" s="18">
        <f t="shared" si="16"/>
        <v>0</v>
      </c>
      <c r="F223" s="2"/>
      <c r="G223" s="1"/>
    </row>
    <row r="224" spans="1:7" ht="33.75" customHeight="1">
      <c r="A224" s="23" t="s">
        <v>45</v>
      </c>
      <c r="B224" s="23"/>
      <c r="C224" s="23"/>
      <c r="D224" s="23"/>
      <c r="E224" s="23"/>
      <c r="F224" s="2"/>
      <c r="G224" s="1"/>
    </row>
    <row r="225" spans="1:7" ht="19.5" customHeight="1">
      <c r="A225" s="25" t="s">
        <v>1</v>
      </c>
      <c r="B225" s="25"/>
      <c r="C225" s="4">
        <f>D225-1</f>
        <v>2021</v>
      </c>
      <c r="D225" s="4">
        <f>YEAR($F$1)</f>
        <v>2022</v>
      </c>
      <c r="E225" s="17" t="s">
        <v>2</v>
      </c>
      <c r="G225" s="1"/>
    </row>
    <row r="226" spans="1:7" ht="19.5" customHeight="1">
      <c r="A226" s="24" t="s">
        <v>3</v>
      </c>
      <c r="B226" s="24"/>
      <c r="C226" s="5">
        <v>80</v>
      </c>
      <c r="D226" s="5">
        <v>191</v>
      </c>
      <c r="E226" s="18">
        <f t="shared" ref="E226:E236" si="17">IF(C226=0,0,(D226-C226)/C226*100)</f>
        <v>138.75</v>
      </c>
      <c r="G226" s="1"/>
    </row>
    <row r="227" spans="1:7" ht="18" customHeight="1">
      <c r="A227" s="24" t="s">
        <v>4</v>
      </c>
      <c r="B227" s="24"/>
      <c r="C227" s="5">
        <v>2</v>
      </c>
      <c r="D227" s="5">
        <v>16</v>
      </c>
      <c r="E227" s="18">
        <f t="shared" si="17"/>
        <v>700</v>
      </c>
      <c r="G227" s="1"/>
    </row>
    <row r="228" spans="1:7" ht="35.25" customHeight="1">
      <c r="A228" s="24" t="s">
        <v>5</v>
      </c>
      <c r="B228" s="24"/>
      <c r="C228" s="5">
        <v>8</v>
      </c>
      <c r="D228" s="5">
        <v>0</v>
      </c>
      <c r="E228" s="18">
        <f t="shared" si="17"/>
        <v>-100</v>
      </c>
      <c r="G228" s="1"/>
    </row>
    <row r="229" spans="1:7" ht="19.5" customHeight="1">
      <c r="A229" s="24" t="s">
        <v>6</v>
      </c>
      <c r="B229" s="24"/>
      <c r="C229" s="5">
        <v>8</v>
      </c>
      <c r="D229" s="5">
        <v>8</v>
      </c>
      <c r="E229" s="18">
        <f t="shared" si="17"/>
        <v>0</v>
      </c>
      <c r="G229" s="1"/>
    </row>
    <row r="230" spans="1:7" ht="45" customHeight="1">
      <c r="A230" s="24" t="s">
        <v>7</v>
      </c>
      <c r="B230" s="24"/>
      <c r="C230" s="5">
        <v>4</v>
      </c>
      <c r="D230" s="5">
        <v>26</v>
      </c>
      <c r="E230" s="18">
        <f t="shared" si="17"/>
        <v>550</v>
      </c>
      <c r="G230" s="1"/>
    </row>
    <row r="231" spans="1:7" ht="19.5" customHeight="1">
      <c r="A231" s="24" t="s">
        <v>8</v>
      </c>
      <c r="B231" s="24"/>
      <c r="C231" s="5">
        <v>31</v>
      </c>
      <c r="D231" s="5">
        <v>69</v>
      </c>
      <c r="E231" s="18">
        <f t="shared" si="17"/>
        <v>122.58064516129032</v>
      </c>
      <c r="G231" s="1"/>
    </row>
    <row r="232" spans="1:7" ht="32.25" customHeight="1">
      <c r="A232" s="24" t="s">
        <v>9</v>
      </c>
      <c r="B232" s="24"/>
      <c r="C232" s="5">
        <v>2</v>
      </c>
      <c r="D232" s="5">
        <v>12</v>
      </c>
      <c r="E232" s="18">
        <f t="shared" si="17"/>
        <v>500</v>
      </c>
      <c r="G232" s="1"/>
    </row>
    <row r="233" spans="1:7" ht="40.5" customHeight="1">
      <c r="A233" s="24" t="s">
        <v>10</v>
      </c>
      <c r="B233" s="24"/>
      <c r="C233" s="5">
        <v>1</v>
      </c>
      <c r="D233" s="5">
        <v>0</v>
      </c>
      <c r="E233" s="18">
        <f t="shared" si="17"/>
        <v>-100</v>
      </c>
      <c r="G233" s="1"/>
    </row>
    <row r="234" spans="1:7" ht="33" customHeight="1">
      <c r="A234" s="24" t="s">
        <v>11</v>
      </c>
      <c r="B234" s="24"/>
      <c r="C234" s="5">
        <v>2</v>
      </c>
      <c r="D234" s="5">
        <v>7</v>
      </c>
      <c r="E234" s="18">
        <f t="shared" si="17"/>
        <v>250</v>
      </c>
      <c r="G234" s="1"/>
    </row>
    <row r="235" spans="1:7" ht="46.5" customHeight="1">
      <c r="A235" s="24" t="s">
        <v>12</v>
      </c>
      <c r="B235" s="24"/>
      <c r="C235" s="5">
        <v>0</v>
      </c>
      <c r="D235" s="5">
        <v>2</v>
      </c>
      <c r="E235" s="18">
        <f t="shared" si="17"/>
        <v>0</v>
      </c>
      <c r="G235" s="1"/>
    </row>
    <row r="236" spans="1:7" ht="49.5" customHeight="1">
      <c r="A236" s="24" t="s">
        <v>46</v>
      </c>
      <c r="B236" s="24"/>
      <c r="C236" s="5">
        <v>0</v>
      </c>
      <c r="D236" s="5">
        <v>2</v>
      </c>
      <c r="E236" s="18">
        <f t="shared" si="17"/>
        <v>0</v>
      </c>
      <c r="F236" s="2"/>
      <c r="G236" s="1"/>
    </row>
    <row r="237" spans="1:7" ht="34.5" customHeight="1">
      <c r="A237" s="23" t="s">
        <v>55</v>
      </c>
      <c r="B237" s="23"/>
      <c r="C237" s="23"/>
      <c r="D237" s="23"/>
      <c r="E237" s="23"/>
    </row>
    <row r="238" spans="1:7" ht="21.75" customHeight="1">
      <c r="A238" s="25" t="s">
        <v>1</v>
      </c>
      <c r="B238" s="25"/>
      <c r="C238" s="4">
        <f>D238-1</f>
        <v>2021</v>
      </c>
      <c r="D238" s="4">
        <f>YEAR($F$1)</f>
        <v>2022</v>
      </c>
      <c r="E238" s="17" t="s">
        <v>2</v>
      </c>
      <c r="G238" s="1"/>
    </row>
    <row r="239" spans="1:7" ht="24" customHeight="1">
      <c r="A239" s="24" t="s">
        <v>25</v>
      </c>
      <c r="B239" s="24"/>
      <c r="C239" s="5">
        <v>3243</v>
      </c>
      <c r="D239" s="5">
        <v>4267</v>
      </c>
      <c r="E239" s="18">
        <f t="shared" ref="E239:E248" si="18">IF(C239=0,0,(D239-C239)/C239*100)</f>
        <v>31.575701510946651</v>
      </c>
    </row>
    <row r="240" spans="1:7" ht="30.75" customHeight="1">
      <c r="A240" s="30" t="s">
        <v>26</v>
      </c>
      <c r="B240" s="14" t="s">
        <v>47</v>
      </c>
      <c r="C240" s="5">
        <v>1800</v>
      </c>
      <c r="D240" s="5">
        <v>2251</v>
      </c>
      <c r="E240" s="18">
        <f t="shared" si="18"/>
        <v>25.055555555555554</v>
      </c>
    </row>
    <row r="241" spans="1:6" ht="30.75" customHeight="1">
      <c r="A241" s="30"/>
      <c r="B241" s="14" t="s">
        <v>48</v>
      </c>
      <c r="C241" s="5">
        <v>1443</v>
      </c>
      <c r="D241" s="5">
        <v>2016</v>
      </c>
      <c r="E241" s="18">
        <f t="shared" si="18"/>
        <v>39.70893970893971</v>
      </c>
    </row>
    <row r="242" spans="1:6" ht="47.25" customHeight="1">
      <c r="A242" s="24" t="s">
        <v>27</v>
      </c>
      <c r="B242" s="24"/>
      <c r="C242" s="5">
        <v>342</v>
      </c>
      <c r="D242" s="5">
        <v>359</v>
      </c>
      <c r="E242" s="18">
        <f t="shared" si="18"/>
        <v>4.9707602339181287</v>
      </c>
    </row>
    <row r="243" spans="1:6" ht="50.25" customHeight="1">
      <c r="A243" s="24" t="s">
        <v>28</v>
      </c>
      <c r="B243" s="24"/>
      <c r="C243" s="5">
        <v>214</v>
      </c>
      <c r="D243" s="5">
        <v>217</v>
      </c>
      <c r="E243" s="18">
        <f t="shared" si="18"/>
        <v>1.4018691588785046</v>
      </c>
      <c r="F243" s="5" t="s">
        <v>49</v>
      </c>
    </row>
    <row r="244" spans="1:6" ht="51.75" customHeight="1">
      <c r="A244" s="24" t="s">
        <v>29</v>
      </c>
      <c r="B244" s="24"/>
      <c r="C244" s="5">
        <v>1</v>
      </c>
      <c r="D244" s="5">
        <v>2</v>
      </c>
      <c r="E244" s="18">
        <f t="shared" si="18"/>
        <v>100</v>
      </c>
    </row>
    <row r="245" spans="1:6" ht="54.75" customHeight="1">
      <c r="A245" s="24" t="s">
        <v>30</v>
      </c>
      <c r="B245" s="24"/>
      <c r="C245" s="5">
        <v>1</v>
      </c>
      <c r="D245" s="5">
        <v>2</v>
      </c>
      <c r="E245" s="18">
        <f t="shared" si="18"/>
        <v>100</v>
      </c>
    </row>
    <row r="246" spans="1:6" ht="35.25" customHeight="1">
      <c r="A246" s="24" t="s">
        <v>31</v>
      </c>
      <c r="B246" s="24"/>
      <c r="C246" s="5">
        <v>54</v>
      </c>
      <c r="D246" s="5">
        <v>59</v>
      </c>
      <c r="E246" s="18">
        <f t="shared" si="18"/>
        <v>9.2592592592592595</v>
      </c>
    </row>
    <row r="247" spans="1:6" ht="48" customHeight="1">
      <c r="A247" s="24" t="s">
        <v>32</v>
      </c>
      <c r="B247" s="24"/>
      <c r="C247" s="5">
        <v>313</v>
      </c>
      <c r="D247" s="5">
        <v>208</v>
      </c>
      <c r="E247" s="18">
        <f t="shared" si="18"/>
        <v>-33.546325878594253</v>
      </c>
    </row>
    <row r="248" spans="1:6" ht="51" customHeight="1">
      <c r="A248" s="24" t="s">
        <v>33</v>
      </c>
      <c r="B248" s="24"/>
      <c r="C248" s="5">
        <v>44</v>
      </c>
      <c r="D248" s="5">
        <v>57</v>
      </c>
      <c r="E248" s="18">
        <f t="shared" si="18"/>
        <v>29.545454545454547</v>
      </c>
    </row>
    <row r="249" spans="1:6" ht="47.25" customHeight="1">
      <c r="A249" s="23" t="s">
        <v>50</v>
      </c>
      <c r="B249" s="23"/>
      <c r="C249" s="23"/>
      <c r="D249" s="23"/>
      <c r="E249" s="23"/>
    </row>
    <row r="250" spans="1:6" ht="21.75" customHeight="1">
      <c r="A250" s="25" t="s">
        <v>1</v>
      </c>
      <c r="B250" s="25"/>
      <c r="C250" s="4">
        <f>D250-1</f>
        <v>2021</v>
      </c>
      <c r="D250" s="4">
        <f>YEAR($F$1)</f>
        <v>2022</v>
      </c>
      <c r="E250" s="17" t="s">
        <v>2</v>
      </c>
    </row>
    <row r="251" spans="1:6" ht="34.5" customHeight="1">
      <c r="A251" s="24" t="s">
        <v>34</v>
      </c>
      <c r="B251" s="24"/>
      <c r="C251" s="5">
        <v>11</v>
      </c>
      <c r="D251" s="5">
        <v>7</v>
      </c>
      <c r="E251" s="18">
        <f>IF(C251=0,0,(D251-C251)/C251*100)</f>
        <v>-36.363636363636367</v>
      </c>
    </row>
    <row r="252" spans="1:6" ht="30.75" customHeight="1">
      <c r="A252" s="24" t="s">
        <v>35</v>
      </c>
      <c r="B252" s="24"/>
      <c r="C252" s="5">
        <v>775</v>
      </c>
      <c r="D252" s="5">
        <v>1009</v>
      </c>
      <c r="E252" s="18">
        <f>IF(C252=0,0,(D252-C252)/C252*100)</f>
        <v>30.193548387096776</v>
      </c>
    </row>
    <row r="253" spans="1:6" ht="48.75" customHeight="1">
      <c r="A253" s="24" t="s">
        <v>36</v>
      </c>
      <c r="B253" s="24"/>
      <c r="C253" s="5">
        <v>48</v>
      </c>
      <c r="D253" s="5">
        <v>65</v>
      </c>
      <c r="E253" s="18">
        <f>IF(C253=0,0,(D253-C253)/C253*100)</f>
        <v>35.416666666666671</v>
      </c>
    </row>
    <row r="254" spans="1:6" ht="36" customHeight="1">
      <c r="A254" s="24" t="s">
        <v>37</v>
      </c>
      <c r="B254" s="24"/>
      <c r="C254" s="5">
        <v>19</v>
      </c>
      <c r="D254" s="5">
        <v>30</v>
      </c>
      <c r="E254" s="18">
        <f>IF(C254=0,0,(D254-C254)/C254*100)</f>
        <v>57.894736842105267</v>
      </c>
    </row>
    <row r="255" spans="1:6" ht="34.5" customHeight="1">
      <c r="A255" s="24" t="s">
        <v>38</v>
      </c>
      <c r="B255" s="24"/>
      <c r="C255" s="5">
        <v>530</v>
      </c>
      <c r="D255" s="5">
        <v>684</v>
      </c>
      <c r="E255" s="18">
        <f>IF(C255=0,0,(D255-C255)/C255*100)</f>
        <v>29.056603773584904</v>
      </c>
    </row>
    <row r="256" spans="1:6" ht="20.100000000000001" customHeight="1">
      <c r="A256" s="23" t="s">
        <v>39</v>
      </c>
      <c r="B256" s="23"/>
      <c r="C256" s="23"/>
      <c r="D256" s="23"/>
      <c r="E256" s="23"/>
    </row>
    <row r="257" spans="1:5" ht="20.100000000000001" customHeight="1">
      <c r="A257" s="25" t="s">
        <v>1</v>
      </c>
      <c r="B257" s="25"/>
      <c r="C257" s="4">
        <f>D257-1</f>
        <v>2021</v>
      </c>
      <c r="D257" s="4">
        <f>YEAR($F$1)</f>
        <v>2022</v>
      </c>
      <c r="E257" s="17" t="s">
        <v>2</v>
      </c>
    </row>
    <row r="258" spans="1:5" ht="20.100000000000001" customHeight="1">
      <c r="A258" s="24" t="s">
        <v>40</v>
      </c>
      <c r="B258" s="24"/>
      <c r="C258" s="16">
        <v>22</v>
      </c>
      <c r="D258" s="16">
        <v>19</v>
      </c>
      <c r="E258" s="18">
        <f>IF(C258=0,0,(D258-C258)/C258*100)</f>
        <v>-13.636363636363635</v>
      </c>
    </row>
    <row r="259" spans="1:5" ht="20.100000000000001" customHeight="1">
      <c r="A259" s="24" t="s">
        <v>41</v>
      </c>
      <c r="B259" s="24"/>
      <c r="C259" s="5">
        <v>68</v>
      </c>
      <c r="D259" s="5">
        <v>49</v>
      </c>
      <c r="E259" s="18">
        <f>IF(C259=0,0,(D259-C259)/C259*100)</f>
        <v>-27.941176470588236</v>
      </c>
    </row>
    <row r="260" spans="1:5" ht="21" customHeight="1">
      <c r="A260" s="24" t="s">
        <v>4</v>
      </c>
      <c r="B260" s="24"/>
      <c r="C260" s="5">
        <v>3</v>
      </c>
      <c r="D260" s="5">
        <v>7</v>
      </c>
      <c r="E260" s="18">
        <f>IF(C260=0,0,(D260-C260)/C260*100)</f>
        <v>133.33333333333331</v>
      </c>
    </row>
    <row r="261" spans="1:5" ht="17.25" customHeight="1">
      <c r="A261" s="24" t="s">
        <v>8</v>
      </c>
      <c r="B261" s="24"/>
      <c r="C261" s="5">
        <v>21</v>
      </c>
      <c r="D261" s="5">
        <v>16</v>
      </c>
      <c r="E261" s="18">
        <f>IF(C261=0,0,(D261-C261)/C261*100)</f>
        <v>-23.809523809523807</v>
      </c>
    </row>
    <row r="262" spans="1:5" ht="40.5" customHeight="1">
      <c r="A262" s="24" t="s">
        <v>42</v>
      </c>
      <c r="B262" s="24"/>
      <c r="C262" s="5">
        <v>70</v>
      </c>
      <c r="D262" s="5">
        <v>61</v>
      </c>
      <c r="E262" s="18">
        <f>IF(C262=0,0,(D262-C262)/C262*100)</f>
        <v>-12.857142857142856</v>
      </c>
    </row>
    <row r="263" spans="1:5">
      <c r="B263" s="8"/>
      <c r="C263" s="9"/>
      <c r="D263" s="10"/>
      <c r="E263" s="19"/>
    </row>
    <row r="264" spans="1:5">
      <c r="B264" s="1"/>
      <c r="C264" s="7"/>
      <c r="D264" s="7"/>
      <c r="E264" s="20"/>
    </row>
  </sheetData>
  <mergeCells count="261">
    <mergeCell ref="A256:E256"/>
    <mergeCell ref="A257:B257"/>
    <mergeCell ref="A262:B262"/>
    <mergeCell ref="A261:B261"/>
    <mergeCell ref="A260:B260"/>
    <mergeCell ref="A259:B259"/>
    <mergeCell ref="A258:B258"/>
    <mergeCell ref="A250:B250"/>
    <mergeCell ref="A249:E249"/>
    <mergeCell ref="A255:B255"/>
    <mergeCell ref="A254:B254"/>
    <mergeCell ref="A253:B253"/>
    <mergeCell ref="A252:B252"/>
    <mergeCell ref="A251:B251"/>
    <mergeCell ref="A240:A241"/>
    <mergeCell ref="A248:B248"/>
    <mergeCell ref="A247:B247"/>
    <mergeCell ref="A246:B246"/>
    <mergeCell ref="A245:B245"/>
    <mergeCell ref="A244:B244"/>
    <mergeCell ref="A243:B243"/>
    <mergeCell ref="A242:B242"/>
    <mergeCell ref="A237:E237"/>
    <mergeCell ref="A238:B238"/>
    <mergeCell ref="A239:B239"/>
    <mergeCell ref="A213:B213"/>
    <mergeCell ref="A220:B220"/>
    <mergeCell ref="A219:B219"/>
    <mergeCell ref="A218:B218"/>
    <mergeCell ref="A225:B225"/>
    <mergeCell ref="A224:E224"/>
    <mergeCell ref="A223:B223"/>
    <mergeCell ref="A211:E211"/>
    <mergeCell ref="A203:B203"/>
    <mergeCell ref="A202:B202"/>
    <mergeCell ref="A201:B201"/>
    <mergeCell ref="A210:B210"/>
    <mergeCell ref="A209:B209"/>
    <mergeCell ref="A227:B227"/>
    <mergeCell ref="A212:B212"/>
    <mergeCell ref="A207:B207"/>
    <mergeCell ref="A236:B236"/>
    <mergeCell ref="A235:B235"/>
    <mergeCell ref="A234:B234"/>
    <mergeCell ref="A217:B217"/>
    <mergeCell ref="A221:B221"/>
    <mergeCell ref="A226:B226"/>
    <mergeCell ref="A222:B222"/>
    <mergeCell ref="A233:B233"/>
    <mergeCell ref="A232:B232"/>
    <mergeCell ref="A231:B231"/>
    <mergeCell ref="A230:B230"/>
    <mergeCell ref="A229:B229"/>
    <mergeCell ref="A228:B228"/>
    <mergeCell ref="A200:B200"/>
    <mergeCell ref="A192:B192"/>
    <mergeCell ref="A208:B208"/>
    <mergeCell ref="A216:B216"/>
    <mergeCell ref="A215:B215"/>
    <mergeCell ref="A214:B214"/>
    <mergeCell ref="A198:E198"/>
    <mergeCell ref="A199:B199"/>
    <mergeCell ref="A206:B206"/>
    <mergeCell ref="A205:B205"/>
    <mergeCell ref="A183:B183"/>
    <mergeCell ref="A182:B182"/>
    <mergeCell ref="A185:E185"/>
    <mergeCell ref="A204:B204"/>
    <mergeCell ref="A188:B188"/>
    <mergeCell ref="A187:B187"/>
    <mergeCell ref="A186:B186"/>
    <mergeCell ref="A191:B191"/>
    <mergeCell ref="A190:B190"/>
    <mergeCell ref="A189:B189"/>
    <mergeCell ref="A197:B197"/>
    <mergeCell ref="A196:B196"/>
    <mergeCell ref="A195:B195"/>
    <mergeCell ref="A194:B194"/>
    <mergeCell ref="A193:B193"/>
    <mergeCell ref="A174:B174"/>
    <mergeCell ref="A178:B178"/>
    <mergeCell ref="A177:B177"/>
    <mergeCell ref="A176:B176"/>
    <mergeCell ref="A184:B184"/>
    <mergeCell ref="A155:B155"/>
    <mergeCell ref="A154:B154"/>
    <mergeCell ref="A157:B157"/>
    <mergeCell ref="A181:B181"/>
    <mergeCell ref="A180:B180"/>
    <mergeCell ref="A179:B179"/>
    <mergeCell ref="A167:B167"/>
    <mergeCell ref="A172:E172"/>
    <mergeCell ref="A173:B173"/>
    <mergeCell ref="A175:B175"/>
    <mergeCell ref="A121:B121"/>
    <mergeCell ref="A164:B164"/>
    <mergeCell ref="A171:B171"/>
    <mergeCell ref="A170:B170"/>
    <mergeCell ref="A169:B169"/>
    <mergeCell ref="A168:B168"/>
    <mergeCell ref="A166:B166"/>
    <mergeCell ref="A165:B165"/>
    <mergeCell ref="A158:B158"/>
    <mergeCell ref="A156:B156"/>
    <mergeCell ref="A117:B117"/>
    <mergeCell ref="A116:B116"/>
    <mergeCell ref="A163:B163"/>
    <mergeCell ref="A162:B162"/>
    <mergeCell ref="A161:B161"/>
    <mergeCell ref="A160:B160"/>
    <mergeCell ref="A159:E159"/>
    <mergeCell ref="A126:B126"/>
    <mergeCell ref="A132:B132"/>
    <mergeCell ref="A120:E120"/>
    <mergeCell ref="A130:B130"/>
    <mergeCell ref="A129:B129"/>
    <mergeCell ref="A128:B128"/>
    <mergeCell ref="A134:B134"/>
    <mergeCell ref="A133:E133"/>
    <mergeCell ref="A118:B118"/>
    <mergeCell ref="A125:B125"/>
    <mergeCell ref="A124:B124"/>
    <mergeCell ref="A123:B123"/>
    <mergeCell ref="A122:B122"/>
    <mergeCell ref="A153:B153"/>
    <mergeCell ref="A152:B152"/>
    <mergeCell ref="A147:B147"/>
    <mergeCell ref="A151:B151"/>
    <mergeCell ref="A150:B150"/>
    <mergeCell ref="A149:B149"/>
    <mergeCell ref="A148:B148"/>
    <mergeCell ref="A138:B138"/>
    <mergeCell ref="A137:B137"/>
    <mergeCell ref="A136:B136"/>
    <mergeCell ref="A144:B144"/>
    <mergeCell ref="A143:B143"/>
    <mergeCell ref="A142:B142"/>
    <mergeCell ref="A141:B141"/>
    <mergeCell ref="A140:B140"/>
    <mergeCell ref="A139:B139"/>
    <mergeCell ref="A119:B119"/>
    <mergeCell ref="A127:B127"/>
    <mergeCell ref="A91:B91"/>
    <mergeCell ref="A90:B90"/>
    <mergeCell ref="A115:B115"/>
    <mergeCell ref="A114:B114"/>
    <mergeCell ref="A113:B113"/>
    <mergeCell ref="A112:B112"/>
    <mergeCell ref="A103:B103"/>
    <mergeCell ref="A102:B102"/>
    <mergeCell ref="A98:B98"/>
    <mergeCell ref="A97:B97"/>
    <mergeCell ref="A96:B96"/>
    <mergeCell ref="A146:E146"/>
    <mergeCell ref="A145:B145"/>
    <mergeCell ref="A107:E107"/>
    <mergeCell ref="A106:B106"/>
    <mergeCell ref="A101:B101"/>
    <mergeCell ref="A135:B135"/>
    <mergeCell ref="A131:B131"/>
    <mergeCell ref="A111:B111"/>
    <mergeCell ref="A110:B110"/>
    <mergeCell ref="A109:B109"/>
    <mergeCell ref="A108:B108"/>
    <mergeCell ref="A100:B100"/>
    <mergeCell ref="A99:B99"/>
    <mergeCell ref="A105:B105"/>
    <mergeCell ref="A104:B104"/>
    <mergeCell ref="A56:B56"/>
    <mergeCell ref="A55:E55"/>
    <mergeCell ref="A89:B89"/>
    <mergeCell ref="A88:B88"/>
    <mergeCell ref="A87:B87"/>
    <mergeCell ref="A86:B86"/>
    <mergeCell ref="A81:E81"/>
    <mergeCell ref="A60:B60"/>
    <mergeCell ref="A59:B59"/>
    <mergeCell ref="A68:E68"/>
    <mergeCell ref="A66:B66"/>
    <mergeCell ref="A65:B65"/>
    <mergeCell ref="A62:B62"/>
    <mergeCell ref="A95:B95"/>
    <mergeCell ref="A94:E94"/>
    <mergeCell ref="A93:B93"/>
    <mergeCell ref="A92:B92"/>
    <mergeCell ref="A75:B75"/>
    <mergeCell ref="A72:B72"/>
    <mergeCell ref="A71:B71"/>
    <mergeCell ref="A74:B74"/>
    <mergeCell ref="A73:B73"/>
    <mergeCell ref="A67:B67"/>
    <mergeCell ref="A64:B64"/>
    <mergeCell ref="A63:B63"/>
    <mergeCell ref="A61:B61"/>
    <mergeCell ref="A85:B85"/>
    <mergeCell ref="A84:B84"/>
    <mergeCell ref="A83:B83"/>
    <mergeCell ref="A82:B82"/>
    <mergeCell ref="A70:B70"/>
    <mergeCell ref="A69:B69"/>
    <mergeCell ref="A76:B76"/>
    <mergeCell ref="A46:B46"/>
    <mergeCell ref="A45:B45"/>
    <mergeCell ref="A48:B48"/>
    <mergeCell ref="A47:B47"/>
    <mergeCell ref="A80:B80"/>
    <mergeCell ref="A79:B79"/>
    <mergeCell ref="A78:B78"/>
    <mergeCell ref="A77:B77"/>
    <mergeCell ref="A58:B58"/>
    <mergeCell ref="A57:B57"/>
    <mergeCell ref="A54:B54"/>
    <mergeCell ref="A53:B53"/>
    <mergeCell ref="A52:B52"/>
    <mergeCell ref="A51:B51"/>
    <mergeCell ref="A50:B50"/>
    <mergeCell ref="A49:B49"/>
    <mergeCell ref="A36:B36"/>
    <mergeCell ref="A20:B20"/>
    <mergeCell ref="A19:B19"/>
    <mergeCell ref="A17:B17"/>
    <mergeCell ref="A16:E16"/>
    <mergeCell ref="A18:B18"/>
    <mergeCell ref="A26:B26"/>
    <mergeCell ref="A25:B25"/>
    <mergeCell ref="A44:B44"/>
    <mergeCell ref="A43:B43"/>
    <mergeCell ref="A42:E42"/>
    <mergeCell ref="A41:B41"/>
    <mergeCell ref="A23:B23"/>
    <mergeCell ref="A40:B40"/>
    <mergeCell ref="A27:B27"/>
    <mergeCell ref="A39:B39"/>
    <mergeCell ref="A38:B38"/>
    <mergeCell ref="A37:B37"/>
    <mergeCell ref="A35:B35"/>
    <mergeCell ref="A34:B34"/>
    <mergeCell ref="A31:B31"/>
    <mergeCell ref="A30:B30"/>
    <mergeCell ref="A28:B28"/>
    <mergeCell ref="A29:E29"/>
    <mergeCell ref="A8:B8"/>
    <mergeCell ref="A7:B7"/>
    <mergeCell ref="A10:B10"/>
    <mergeCell ref="A9:B9"/>
    <mergeCell ref="A3:E3"/>
    <mergeCell ref="A33:B33"/>
    <mergeCell ref="A32:B32"/>
    <mergeCell ref="A21:B21"/>
    <mergeCell ref="A22:B22"/>
    <mergeCell ref="A24:B24"/>
    <mergeCell ref="A2:E2"/>
    <mergeCell ref="A1:E1"/>
    <mergeCell ref="A15:B15"/>
    <mergeCell ref="A14:B14"/>
    <mergeCell ref="A13:B13"/>
    <mergeCell ref="A12:B12"/>
    <mergeCell ref="A11:B11"/>
    <mergeCell ref="A4:B4"/>
    <mergeCell ref="A6:B6"/>
    <mergeCell ref="A5:B5"/>
  </mergeCells>
  <phoneticPr fontId="0" type="noConversion"/>
  <pageMargins left="0.94488188976377963" right="3.937007874015748E-2" top="0.39370078740157483" bottom="0.39370078740157483" header="0.51181102362204722" footer="0.51181102362204722"/>
  <pageSetup paperSize="9" scale="89" orientation="portrait" r:id="rId1"/>
  <headerFooter alignWithMargins="0"/>
  <rowBreaks count="7" manualBreakCount="7">
    <brk id="80" max="4" man="1"/>
    <brk id="106" max="4" man="1"/>
    <brk id="132" max="4" man="1"/>
    <brk id="158" max="4" man="1"/>
    <brk id="184" max="4" man="1"/>
    <brk id="210" max="4" man="1"/>
    <brk id="23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Алтайский край</vt:lpstr>
      <vt:lpstr>'Алтайский край'!Область_печати</vt:lpstr>
      <vt:lpstr>'Алтайский край'!Основные_20результаты_20работы_202011_2012_20квартал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Aleksey</cp:lastModifiedBy>
  <cp:lastPrinted>2021-12-06T09:02:59Z</cp:lastPrinted>
  <dcterms:created xsi:type="dcterms:W3CDTF">2012-03-22T11:40:39Z</dcterms:created>
  <dcterms:modified xsi:type="dcterms:W3CDTF">2022-02-17T08:10:10Z</dcterms:modified>
</cp:coreProperties>
</file>