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TAT\Кривошеева\"/>
    </mc:Choice>
  </mc:AlternateContent>
  <xr:revisionPtr revIDLastSave="0" documentId="8_{9DE017F4-879E-4334-BF31-D291225603A9}" xr6:coauthVersionLast="47" xr6:coauthVersionMax="47" xr10:uidLastSave="{00000000-0000-0000-0000-000000000000}"/>
  <bookViews>
    <workbookView xWindow="-120" yWindow="-120" windowWidth="29040" windowHeight="15840"/>
  </bookViews>
  <sheets>
    <sheet name="Алтайский край" sheetId="1" r:id="rId1"/>
  </sheets>
  <definedNames>
    <definedName name="_xlnm.Print_Area" localSheetId="0">'Алтайский край'!$A$1:$E$262</definedName>
    <definedName name="Основные_20результаты_20работы_202011_2012_20квартал" localSheetId="0">'Алтайский край'!$B$1:$G$260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9" i="1" l="1"/>
  <c r="E260" i="1"/>
  <c r="E261" i="1"/>
  <c r="E262" i="1"/>
  <c r="E258" i="1"/>
  <c r="E252" i="1"/>
  <c r="E253" i="1"/>
  <c r="E254" i="1"/>
  <c r="E255" i="1"/>
  <c r="E251" i="1"/>
  <c r="E240" i="1"/>
  <c r="E241" i="1"/>
  <c r="E242" i="1"/>
  <c r="E243" i="1"/>
  <c r="E244" i="1"/>
  <c r="E245" i="1"/>
  <c r="E246" i="1"/>
  <c r="E247" i="1"/>
  <c r="E248" i="1"/>
  <c r="E239" i="1"/>
  <c r="E227" i="1"/>
  <c r="E228" i="1"/>
  <c r="E229" i="1"/>
  <c r="E230" i="1"/>
  <c r="E231" i="1"/>
  <c r="E232" i="1"/>
  <c r="E233" i="1"/>
  <c r="E234" i="1"/>
  <c r="E235" i="1"/>
  <c r="E236" i="1"/>
  <c r="E226" i="1"/>
  <c r="E214" i="1"/>
  <c r="E215" i="1"/>
  <c r="E216" i="1"/>
  <c r="E217" i="1"/>
  <c r="E218" i="1"/>
  <c r="E219" i="1"/>
  <c r="E220" i="1"/>
  <c r="E221" i="1"/>
  <c r="E222" i="1"/>
  <c r="E223" i="1"/>
  <c r="E213" i="1"/>
  <c r="E201" i="1"/>
  <c r="E202" i="1"/>
  <c r="E203" i="1"/>
  <c r="E204" i="1"/>
  <c r="E205" i="1"/>
  <c r="E206" i="1"/>
  <c r="E207" i="1"/>
  <c r="E208" i="1"/>
  <c r="E209" i="1"/>
  <c r="E210" i="1"/>
  <c r="E200" i="1"/>
  <c r="E188" i="1"/>
  <c r="E189" i="1"/>
  <c r="E190" i="1"/>
  <c r="E191" i="1"/>
  <c r="E192" i="1"/>
  <c r="E193" i="1"/>
  <c r="E194" i="1"/>
  <c r="E195" i="1"/>
  <c r="E196" i="1"/>
  <c r="E197" i="1"/>
  <c r="E187" i="1"/>
  <c r="E175" i="1"/>
  <c r="E176" i="1"/>
  <c r="E177" i="1"/>
  <c r="E178" i="1"/>
  <c r="E179" i="1"/>
  <c r="E180" i="1"/>
  <c r="E181" i="1"/>
  <c r="E182" i="1"/>
  <c r="E183" i="1"/>
  <c r="E184" i="1"/>
  <c r="E174" i="1"/>
  <c r="E162" i="1"/>
  <c r="E163" i="1"/>
  <c r="E164" i="1"/>
  <c r="E165" i="1"/>
  <c r="E166" i="1"/>
  <c r="E167" i="1"/>
  <c r="E168" i="1"/>
  <c r="E169" i="1"/>
  <c r="E170" i="1"/>
  <c r="E171" i="1"/>
  <c r="E161" i="1"/>
  <c r="E149" i="1"/>
  <c r="E150" i="1"/>
  <c r="E151" i="1"/>
  <c r="E152" i="1"/>
  <c r="E153" i="1"/>
  <c r="E154" i="1"/>
  <c r="E155" i="1"/>
  <c r="E156" i="1"/>
  <c r="E157" i="1"/>
  <c r="E158" i="1"/>
  <c r="E148" i="1"/>
  <c r="E136" i="1"/>
  <c r="E137" i="1"/>
  <c r="E138" i="1"/>
  <c r="E139" i="1"/>
  <c r="E140" i="1"/>
  <c r="E141" i="1"/>
  <c r="E142" i="1"/>
  <c r="E143" i="1"/>
  <c r="E144" i="1"/>
  <c r="E145" i="1"/>
  <c r="E135" i="1"/>
  <c r="E132" i="1"/>
  <c r="E123" i="1"/>
  <c r="E124" i="1"/>
  <c r="E125" i="1"/>
  <c r="E126" i="1"/>
  <c r="E127" i="1"/>
  <c r="E128" i="1"/>
  <c r="E129" i="1"/>
  <c r="E130" i="1"/>
  <c r="E131" i="1"/>
  <c r="E122" i="1"/>
  <c r="E110" i="1"/>
  <c r="E111" i="1"/>
  <c r="E112" i="1"/>
  <c r="E113" i="1"/>
  <c r="E114" i="1"/>
  <c r="E115" i="1"/>
  <c r="E116" i="1"/>
  <c r="E117" i="1"/>
  <c r="E118" i="1"/>
  <c r="E119" i="1"/>
  <c r="E109" i="1"/>
  <c r="E97" i="1"/>
  <c r="E98" i="1"/>
  <c r="E99" i="1"/>
  <c r="E100" i="1"/>
  <c r="E101" i="1"/>
  <c r="E102" i="1"/>
  <c r="E103" i="1"/>
  <c r="E104" i="1"/>
  <c r="E105" i="1"/>
  <c r="E106" i="1"/>
  <c r="E96" i="1"/>
  <c r="E84" i="1"/>
  <c r="E85" i="1"/>
  <c r="E86" i="1"/>
  <c r="E87" i="1"/>
  <c r="E88" i="1"/>
  <c r="E89" i="1"/>
  <c r="E90" i="1"/>
  <c r="E91" i="1"/>
  <c r="E92" i="1"/>
  <c r="E93" i="1"/>
  <c r="E83" i="1"/>
  <c r="E71" i="1"/>
  <c r="E72" i="1"/>
  <c r="E73" i="1"/>
  <c r="E74" i="1"/>
  <c r="E75" i="1"/>
  <c r="E76" i="1"/>
  <c r="E77" i="1"/>
  <c r="E78" i="1"/>
  <c r="E79" i="1"/>
  <c r="E80" i="1"/>
  <c r="E70" i="1"/>
  <c r="E58" i="1"/>
  <c r="E59" i="1"/>
  <c r="E60" i="1"/>
  <c r="E61" i="1"/>
  <c r="E62" i="1"/>
  <c r="E63" i="1"/>
  <c r="E64" i="1"/>
  <c r="E65" i="1"/>
  <c r="E66" i="1"/>
  <c r="E67" i="1"/>
  <c r="E57" i="1"/>
  <c r="E45" i="1"/>
  <c r="E46" i="1"/>
  <c r="E47" i="1"/>
  <c r="E48" i="1"/>
  <c r="E49" i="1"/>
  <c r="E50" i="1"/>
  <c r="E51" i="1"/>
  <c r="E52" i="1"/>
  <c r="E53" i="1"/>
  <c r="E54" i="1"/>
  <c r="E44" i="1"/>
  <c r="E32" i="1"/>
  <c r="E33" i="1"/>
  <c r="E34" i="1"/>
  <c r="E35" i="1"/>
  <c r="E36" i="1"/>
  <c r="E37" i="1"/>
  <c r="E38" i="1"/>
  <c r="E39" i="1"/>
  <c r="E40" i="1"/>
  <c r="E41" i="1"/>
  <c r="E31" i="1"/>
  <c r="E19" i="1"/>
  <c r="E20" i="1"/>
  <c r="E21" i="1"/>
  <c r="E22" i="1"/>
  <c r="E23" i="1"/>
  <c r="E24" i="1"/>
  <c r="E25" i="1"/>
  <c r="E26" i="1"/>
  <c r="E27" i="1"/>
  <c r="E28" i="1"/>
  <c r="E18" i="1"/>
  <c r="E6" i="1"/>
  <c r="E7" i="1"/>
  <c r="E8" i="1"/>
  <c r="E9" i="1"/>
  <c r="E10" i="1"/>
  <c r="E11" i="1"/>
  <c r="E12" i="1"/>
  <c r="E13" i="1"/>
  <c r="E14" i="1"/>
  <c r="E15" i="1"/>
  <c r="E5" i="1"/>
  <c r="D238" i="1"/>
  <c r="C238" i="1" s="1"/>
  <c r="D95" i="1"/>
  <c r="C95" i="1" s="1"/>
  <c r="D69" i="1"/>
  <c r="C69" i="1" s="1"/>
  <c r="D56" i="1"/>
  <c r="C56" i="1" s="1"/>
  <c r="D43" i="1"/>
  <c r="C43" i="1" s="1"/>
  <c r="D30" i="1"/>
  <c r="C30" i="1" s="1"/>
  <c r="D4" i="1"/>
  <c r="C4" i="1" s="1"/>
  <c r="D108" i="1"/>
  <c r="C108" i="1" s="1"/>
  <c r="D121" i="1"/>
  <c r="C121" i="1" s="1"/>
  <c r="D250" i="1"/>
  <c r="C250" i="1" s="1"/>
  <c r="D225" i="1"/>
  <c r="C225" i="1" s="1"/>
  <c r="D173" i="1"/>
  <c r="C173" i="1" s="1"/>
  <c r="D160" i="1"/>
  <c r="C160" i="1" s="1"/>
  <c r="D147" i="1"/>
  <c r="C147" i="1" s="1"/>
  <c r="D134" i="1"/>
  <c r="C134" i="1" s="1"/>
  <c r="D82" i="1"/>
  <c r="C82" i="1" s="1"/>
  <c r="D257" i="1"/>
  <c r="C257" i="1" s="1"/>
  <c r="D212" i="1"/>
  <c r="C212" i="1" s="1"/>
  <c r="D199" i="1"/>
  <c r="C199" i="1" s="1"/>
  <c r="D186" i="1"/>
  <c r="C186" i="1" s="1"/>
  <c r="D17" i="1"/>
  <c r="C17" i="1" s="1"/>
</calcChain>
</file>

<file path=xl/sharedStrings.xml><?xml version="1.0" encoding="utf-8"?>
<sst xmlns="http://schemas.openxmlformats.org/spreadsheetml/2006/main" count="286" uniqueCount="58">
  <si>
    <t xml:space="preserve">Основные результаты прокурорской деятельности </t>
  </si>
  <si>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</si>
  <si>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</si>
  <si>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</si>
  <si>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</si>
  <si>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</si>
  <si>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</si>
  <si>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</si>
  <si>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</si>
  <si>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К дисциплинарной ответственности привлечено лиц</t>
  </si>
  <si>
    <t>По постановлению прокурора привлечено лиц к административной ответственности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</si>
  <si>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</si>
  <si>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</si>
  <si>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>Состояние законности в сфере экономики</t>
  </si>
  <si>
    <t>Состояние законности в сфере землепользования</t>
  </si>
  <si>
    <t>Состояние законности в сфере закупок товаров, работ, услуг для обеспечения государственных и муниципальных нужд, а также отдельными видами юридических лиц</t>
  </si>
  <si>
    <t>Состояние законности в сфере бюджета</t>
  </si>
  <si>
    <t>Надзор за соблюдением прав и свобод человека и гражданина</t>
  </si>
  <si>
    <t>Состояние законности в сфере трудовых прав</t>
  </si>
  <si>
    <t>Состояние законности в сфере оплаты труда</t>
  </si>
  <si>
    <t>Состояние законности в сфере жилищных прав граждан</t>
  </si>
  <si>
    <t>Надзор за исполнением законодательства об обращениях граждан</t>
  </si>
  <si>
    <t>Иное законодательство</t>
  </si>
  <si>
    <t>Состояние законности в сфере соблюдения прав несовершеннолетних</t>
  </si>
  <si>
    <t>Состояние законности в сфере ЖКХ</t>
  </si>
  <si>
    <t>Всего выявлено нарушений законов</t>
  </si>
  <si>
    <t>в том числе</t>
  </si>
  <si>
    <t xml:space="preserve">Направлено требований об устранении нарушений законодательства в порядке п. 3 ч. 2 ст. 37 УПК РФ </t>
  </si>
  <si>
    <t>Удовлетворено  требований об устранении нарушений федерального законодательства в порядке п. 3 ч. 2 ст. 37 УПК РФ</t>
  </si>
  <si>
    <t>Направлено материалов для решения вопроса об уголовном  преследовании  в порядке п. 2 ч. 2 ст. 37 УПК РФ</t>
  </si>
  <si>
    <t xml:space="preserve">Возбуждено уголовных дел по материалам, направленным прокурором в порядке п. 2 ч. 2 ст. 37 УПК РФ 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</si>
  <si>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</si>
  <si>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</si>
  <si>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</si>
  <si>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Отменено постановлений о возбуждении уголовного дела</t>
  </si>
  <si>
    <t>Отменено   постановлений  об отказе в возбуждении уголовного дела</t>
  </si>
  <si>
    <t>Возбуждено уголовных дел по результатам отмены постановлений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</si>
  <si>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</si>
  <si>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предварительного расследования</t>
  </si>
  <si>
    <t xml:space="preserve">Надзор за законностью исполнения уголовных наказаний </t>
  </si>
  <si>
    <t>Проведено проверок соблюдения закона</t>
  </si>
  <si>
    <t xml:space="preserve">Выявлено нарушений закона </t>
  </si>
  <si>
    <t>По представлению прокурора привлечено к дисциплинарной ответственности</t>
  </si>
  <si>
    <t>1\86\4</t>
  </si>
  <si>
    <t xml:space="preserve">Возбуждено уголовных дел по материалам, направленным  в порядке  п. 2 ч. 2 ст. 37 УПК РФ  </t>
  </si>
  <si>
    <t>Состояние законности в сфере обеспечения безопасности 
дорожного движения</t>
  </si>
  <si>
    <t>Возбуждено уголовных дел по материалам, направленным прокурором в порядке п. 2 ч. 2 ст. 37 УПК РФ</t>
  </si>
  <si>
    <t>при приеме, регистрации и рассмотрении сообщений о преступлении</t>
  </si>
  <si>
    <t>при производстве следствия и дознания</t>
  </si>
  <si>
    <t>1\203\4</t>
  </si>
  <si>
    <t>Надзор за уголовно-процессуальной деятельностью следственных органов и органов дознания (с учетом повторности)</t>
  </si>
  <si>
    <t>Состояние законности в сфере государственной 
и муниципальной собственности</t>
  </si>
  <si>
    <t>Состояние законности в сфере охраны окружающей среды 
и природопользования</t>
  </si>
  <si>
    <t>Состояние законности в  сфере обеспечения безопасности граждан в местах массового пребывания</t>
  </si>
  <si>
    <t>Состояние законности в сфере защиты прав субъектов 
предпринимательской деятельности</t>
  </si>
  <si>
    <t>Надзор за исполнением законов на досудебной стадии 
уголовного судопроизводства</t>
  </si>
  <si>
    <r>
      <t>Надзор за исполнением законов, соблюдением прав и свобод человека 
и гражданина</t>
    </r>
    <r>
      <rPr>
        <b/>
        <sz val="12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Всего</t>
    </r>
  </si>
  <si>
    <t>за январь - апрель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</si>
</sst>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5" formatCode="0.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8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2" borderId="7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3" fontId="0" fillId="0" borderId="0" xfId="0" applyNumberFormat="1"/>
    <xf numFmtId="0" fontId="2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3" fontId="5" fillId="0" borderId="0" xfId="0" applyNumberFormat="1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17" fontId="2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0" xfId="0" applyNumberFormat="1" applyFont="1" applyBorder="1" applyAlignment="1">
      <alignment horizontal="center" vertical="center" wrapText="1"/>
    </xf>
    <xf numFmtId="185" fontId="1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84"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b/>
        <i val="0"/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  <dxf>
      <font>
        <color rgb="FFC00000"/>
      </font>
    </dxf>
    <dxf>
      <font>
        <b/>
        <i val="0"/>
        <color rgb="FFC00000"/>
      </font>
    </dxf>
    <dxf>
      <font>
        <color rgb="FF00206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view="pageBreakPreview" topLeftCell="A3" zoomScaleNormal="100" zoomScaleSheetLayoutView="100" workbookViewId="0">
      <selection activeCell="G15" sqref="G15"/>
    </sheetView>
  </sheetViews>
  <sheetFormatPr defaultRowHeight="15.75" x14ac:dyDescent="0.25"/>
  <cols>
    <col min="1" max="1" width="9.140625" style="16"/>
    <col min="2" max="2" width="45.140625" style="16" customWidth="1"/>
    <col min="3" max="3" width="13" style="4" customWidth="1"/>
    <col min="4" max="4" width="12.7109375" style="7" customWidth="1"/>
    <col min="5" max="5" width="12" customWidth="1"/>
    <col min="6" max="6" width="7.140625" hidden="1" customWidth="1"/>
    <col min="7" max="7" width="7.140625" customWidth="1"/>
  </cols>
  <sheetData>
    <row r="1" spans="1:11" ht="34.5" customHeight="1" x14ac:dyDescent="0.2">
      <c r="A1" s="19" t="s">
        <v>0</v>
      </c>
      <c r="B1" s="19"/>
      <c r="C1" s="19"/>
      <c r="D1" s="19"/>
      <c r="E1" s="19"/>
      <c r="F1" s="12">
        <v>44835</v>
      </c>
      <c r="G1" s="1"/>
    </row>
    <row r="2" spans="1:11" ht="18.75" customHeight="1" x14ac:dyDescent="0.2">
      <c r="A2" s="23" t="s">
        <v>57</v>
      </c>
      <c r="B2" s="23"/>
      <c r="C2" s="23"/>
      <c r="D2" s="23"/>
      <c r="E2" s="23"/>
      <c r="F2" s="2"/>
      <c r="G2" s="1"/>
    </row>
    <row r="3" spans="1:11" ht="70.5" customHeight="1" x14ac:dyDescent="0.2">
      <c r="A3" s="19" t="s">
        <v>56</v>
      </c>
      <c r="B3" s="19"/>
      <c r="C3" s="19"/>
      <c r="D3" s="19"/>
      <c r="E3" s="19"/>
      <c r="F3" s="2"/>
      <c r="G3" s="1"/>
    </row>
    <row r="4" spans="1:11" ht="18.75" customHeight="1" x14ac:dyDescent="0.2">
      <c r="A4" s="20" t="s">
        <v>1</v>
      </c>
      <c r="B4" s="20"/>
      <c r="C4" s="5">
        <f>D4-1</f>
        <v>2021</v>
      </c>
      <c r="D4" s="5">
        <f>YEAR($F$1)</f>
        <v>2022</v>
      </c>
      <c r="E4" s="3" t="s">
        <v>2</v>
      </c>
      <c r="F4" s="1"/>
    </row>
    <row r="5" spans="1:11" ht="19.5" customHeight="1" x14ac:dyDescent="0.2">
      <c r="A5" s="21" t="s">
        <v>3</v>
      </c>
      <c r="B5" s="21"/>
      <c r="C5" s="6">
        <v>19355</v>
      </c>
      <c r="D5" s="6">
        <v>23534</v>
      </c>
      <c r="E5" s="18">
        <f>IF(C5=0,0,(D5-C5)/C5*100)</f>
        <v>21.591320072332731</v>
      </c>
      <c r="F5" s="1"/>
    </row>
    <row r="6" spans="1:11" ht="19.5" customHeight="1" x14ac:dyDescent="0.2">
      <c r="A6" s="21" t="s">
        <v>4</v>
      </c>
      <c r="B6" s="21"/>
      <c r="C6" s="6">
        <v>3161</v>
      </c>
      <c r="D6" s="6">
        <v>3378</v>
      </c>
      <c r="E6" s="18">
        <f t="shared" ref="E6:E15" si="0">IF(C6=0,0,(D6-C6)/C6*100)</f>
        <v>6.8649161657703255</v>
      </c>
      <c r="F6" s="1"/>
    </row>
    <row r="7" spans="1:11" ht="36" customHeight="1" x14ac:dyDescent="0.2">
      <c r="A7" s="21" t="s">
        <v>5</v>
      </c>
      <c r="B7" s="21"/>
      <c r="C7" s="6">
        <v>2900</v>
      </c>
      <c r="D7" s="6">
        <v>2064</v>
      </c>
      <c r="E7" s="18">
        <f t="shared" si="0"/>
        <v>-28.827586206896548</v>
      </c>
      <c r="F7" s="1"/>
      <c r="K7" s="13"/>
    </row>
    <row r="8" spans="1:11" ht="19.5" customHeight="1" x14ac:dyDescent="0.2">
      <c r="A8" s="21" t="s">
        <v>6</v>
      </c>
      <c r="B8" s="21"/>
      <c r="C8" s="6">
        <v>2990</v>
      </c>
      <c r="D8" s="6">
        <v>2613</v>
      </c>
      <c r="E8" s="18">
        <f t="shared" si="0"/>
        <v>-12.608695652173912</v>
      </c>
      <c r="F8" s="1"/>
    </row>
    <row r="9" spans="1:11" ht="39" customHeight="1" x14ac:dyDescent="0.2">
      <c r="A9" s="21" t="s">
        <v>7</v>
      </c>
      <c r="B9" s="21"/>
      <c r="C9" s="6">
        <v>2259</v>
      </c>
      <c r="D9" s="6">
        <v>2323</v>
      </c>
      <c r="E9" s="18">
        <f t="shared" si="0"/>
        <v>2.83311199645861</v>
      </c>
      <c r="F9" s="1"/>
    </row>
    <row r="10" spans="1:11" ht="19.5" customHeight="1" x14ac:dyDescent="0.2">
      <c r="A10" s="21" t="s">
        <v>8</v>
      </c>
      <c r="B10" s="21"/>
      <c r="C10" s="6">
        <v>4915</v>
      </c>
      <c r="D10" s="6">
        <v>5670</v>
      </c>
      <c r="E10" s="18">
        <f t="shared" si="0"/>
        <v>15.361139369277721</v>
      </c>
      <c r="F10" s="1"/>
    </row>
    <row r="11" spans="1:11" ht="23.25" customHeight="1" x14ac:dyDescent="0.2">
      <c r="A11" s="21" t="s">
        <v>9</v>
      </c>
      <c r="B11" s="21"/>
      <c r="C11" s="6">
        <v>3110</v>
      </c>
      <c r="D11" s="6">
        <v>2901</v>
      </c>
      <c r="E11" s="18">
        <f t="shared" si="0"/>
        <v>-6.720257234726688</v>
      </c>
      <c r="F11" s="1"/>
    </row>
    <row r="12" spans="1:11" ht="32.25" customHeight="1" x14ac:dyDescent="0.2">
      <c r="A12" s="21" t="s">
        <v>10</v>
      </c>
      <c r="B12" s="21"/>
      <c r="C12" s="6">
        <v>1058</v>
      </c>
      <c r="D12" s="6">
        <v>1136</v>
      </c>
      <c r="E12" s="18">
        <f t="shared" si="0"/>
        <v>7.3724007561436666</v>
      </c>
      <c r="F12" s="1"/>
    </row>
    <row r="13" spans="1:11" ht="32.25" customHeight="1" x14ac:dyDescent="0.2">
      <c r="A13" s="21" t="s">
        <v>11</v>
      </c>
      <c r="B13" s="21"/>
      <c r="C13" s="6">
        <v>555</v>
      </c>
      <c r="D13" s="6">
        <v>804</v>
      </c>
      <c r="E13" s="18">
        <f t="shared" si="0"/>
        <v>44.86486486486487</v>
      </c>
      <c r="F13" s="1"/>
    </row>
    <row r="14" spans="1:11" ht="51" customHeight="1" x14ac:dyDescent="0.2">
      <c r="A14" s="21" t="s">
        <v>12</v>
      </c>
      <c r="B14" s="21"/>
      <c r="C14" s="6">
        <v>56</v>
      </c>
      <c r="D14" s="6">
        <v>46</v>
      </c>
      <c r="E14" s="18">
        <f t="shared" si="0"/>
        <v>-17.857142857142858</v>
      </c>
      <c r="F14" s="1"/>
    </row>
    <row r="15" spans="1:11" ht="48" customHeight="1" x14ac:dyDescent="0.2">
      <c r="A15" s="21" t="s">
        <v>46</v>
      </c>
      <c r="B15" s="21"/>
      <c r="C15" s="6">
        <v>42</v>
      </c>
      <c r="D15" s="6">
        <v>42</v>
      </c>
      <c r="E15" s="18">
        <f t="shared" si="0"/>
        <v>0</v>
      </c>
      <c r="F15" s="1"/>
    </row>
    <row r="16" spans="1:11" ht="31.5" customHeight="1" x14ac:dyDescent="0.2">
      <c r="A16" s="19" t="s">
        <v>13</v>
      </c>
      <c r="B16" s="19"/>
      <c r="C16" s="19"/>
      <c r="D16" s="19"/>
      <c r="E16" s="19"/>
      <c r="F16" s="2"/>
      <c r="G16" s="1"/>
    </row>
    <row r="17" spans="1:7" ht="17.25" customHeight="1" x14ac:dyDescent="0.2">
      <c r="A17" s="20" t="s">
        <v>1</v>
      </c>
      <c r="B17" s="20"/>
      <c r="C17" s="5">
        <f>D17-1</f>
        <v>2021</v>
      </c>
      <c r="D17" s="5">
        <f>YEAR($F$1)</f>
        <v>2022</v>
      </c>
      <c r="E17" s="3" t="s">
        <v>2</v>
      </c>
      <c r="G17" s="1"/>
    </row>
    <row r="18" spans="1:7" ht="19.5" customHeight="1" x14ac:dyDescent="0.2">
      <c r="A18" s="21" t="s">
        <v>3</v>
      </c>
      <c r="B18" s="21"/>
      <c r="C18" s="6">
        <v>4328</v>
      </c>
      <c r="D18" s="6">
        <v>4428</v>
      </c>
      <c r="E18" s="18">
        <f t="shared" ref="E18:E28" si="1">IF(C18=0,0,(D18-C18)/C18*100)</f>
        <v>2.310536044362292</v>
      </c>
      <c r="G18" s="1"/>
    </row>
    <row r="19" spans="1:7" ht="21" customHeight="1" x14ac:dyDescent="0.2">
      <c r="A19" s="21" t="s">
        <v>4</v>
      </c>
      <c r="B19" s="21"/>
      <c r="C19" s="6">
        <v>740</v>
      </c>
      <c r="D19" s="6">
        <v>604</v>
      </c>
      <c r="E19" s="18">
        <f t="shared" si="1"/>
        <v>-18.378378378378379</v>
      </c>
      <c r="G19" s="1"/>
    </row>
    <row r="20" spans="1:7" ht="36" customHeight="1" x14ac:dyDescent="0.2">
      <c r="A20" s="21" t="s">
        <v>5</v>
      </c>
      <c r="B20" s="21"/>
      <c r="C20" s="6">
        <v>730</v>
      </c>
      <c r="D20" s="6">
        <v>360</v>
      </c>
      <c r="E20" s="18">
        <f t="shared" si="1"/>
        <v>-50.684931506849317</v>
      </c>
      <c r="G20" s="1"/>
    </row>
    <row r="21" spans="1:7" ht="19.5" customHeight="1" x14ac:dyDescent="0.2">
      <c r="A21" s="21" t="s">
        <v>6</v>
      </c>
      <c r="B21" s="21"/>
      <c r="C21" s="6">
        <v>159</v>
      </c>
      <c r="D21" s="6">
        <v>165</v>
      </c>
      <c r="E21" s="18">
        <f t="shared" si="1"/>
        <v>3.7735849056603774</v>
      </c>
      <c r="G21" s="1"/>
    </row>
    <row r="22" spans="1:7" ht="39.75" customHeight="1" x14ac:dyDescent="0.2">
      <c r="A22" s="21" t="s">
        <v>7</v>
      </c>
      <c r="B22" s="21"/>
      <c r="C22" s="6">
        <v>142</v>
      </c>
      <c r="D22" s="6">
        <v>175</v>
      </c>
      <c r="E22" s="18">
        <f t="shared" si="1"/>
        <v>23.239436619718308</v>
      </c>
      <c r="G22" s="1"/>
    </row>
    <row r="23" spans="1:7" ht="19.5" customHeight="1" x14ac:dyDescent="0.2">
      <c r="A23" s="21" t="s">
        <v>8</v>
      </c>
      <c r="B23" s="21"/>
      <c r="C23" s="6">
        <v>1353</v>
      </c>
      <c r="D23" s="6">
        <v>1256</v>
      </c>
      <c r="E23" s="18">
        <f t="shared" si="1"/>
        <v>-7.1692535107169251</v>
      </c>
      <c r="G23" s="1"/>
    </row>
    <row r="24" spans="1:7" ht="22.5" customHeight="1" x14ac:dyDescent="0.2">
      <c r="A24" s="21" t="s">
        <v>9</v>
      </c>
      <c r="B24" s="21"/>
      <c r="C24" s="6">
        <v>492</v>
      </c>
      <c r="D24" s="6">
        <v>524</v>
      </c>
      <c r="E24" s="18">
        <f t="shared" si="1"/>
        <v>6.5040650406504072</v>
      </c>
      <c r="G24" s="1"/>
    </row>
    <row r="25" spans="1:7" ht="40.5" customHeight="1" x14ac:dyDescent="0.2">
      <c r="A25" s="21" t="s">
        <v>10</v>
      </c>
      <c r="B25" s="21"/>
      <c r="C25" s="6">
        <v>135</v>
      </c>
      <c r="D25" s="6">
        <v>143</v>
      </c>
      <c r="E25" s="18">
        <f t="shared" si="1"/>
        <v>5.9259259259259265</v>
      </c>
      <c r="G25" s="1"/>
    </row>
    <row r="26" spans="1:7" ht="33" customHeight="1" x14ac:dyDescent="0.2">
      <c r="A26" s="21" t="s">
        <v>11</v>
      </c>
      <c r="B26" s="21"/>
      <c r="C26" s="6">
        <v>61</v>
      </c>
      <c r="D26" s="6">
        <v>192</v>
      </c>
      <c r="E26" s="18">
        <f t="shared" si="1"/>
        <v>214.75409836065575</v>
      </c>
      <c r="G26" s="1"/>
    </row>
    <row r="27" spans="1:7" ht="48" customHeight="1" x14ac:dyDescent="0.2">
      <c r="A27" s="21" t="s">
        <v>12</v>
      </c>
      <c r="B27" s="21"/>
      <c r="C27" s="6">
        <v>24</v>
      </c>
      <c r="D27" s="6">
        <v>18</v>
      </c>
      <c r="E27" s="18">
        <f t="shared" si="1"/>
        <v>-25</v>
      </c>
      <c r="G27" s="1"/>
    </row>
    <row r="28" spans="1:7" ht="57" customHeight="1" x14ac:dyDescent="0.2">
      <c r="A28" s="21" t="s">
        <v>46</v>
      </c>
      <c r="B28" s="21"/>
      <c r="C28" s="6">
        <v>15</v>
      </c>
      <c r="D28" s="6">
        <v>19</v>
      </c>
      <c r="E28" s="18">
        <f t="shared" si="1"/>
        <v>26.666666666666668</v>
      </c>
      <c r="F28" s="2"/>
      <c r="G28" s="1"/>
    </row>
    <row r="29" spans="1:7" ht="48" customHeight="1" x14ac:dyDescent="0.2">
      <c r="A29" s="25" t="s">
        <v>51</v>
      </c>
      <c r="B29" s="26"/>
      <c r="C29" s="26"/>
      <c r="D29" s="26"/>
      <c r="E29" s="27"/>
      <c r="F29" s="2"/>
      <c r="G29" s="1"/>
    </row>
    <row r="30" spans="1:7" ht="19.5" customHeight="1" x14ac:dyDescent="0.2">
      <c r="A30" s="20" t="s">
        <v>1</v>
      </c>
      <c r="B30" s="20"/>
      <c r="C30" s="5">
        <f>D30-1</f>
        <v>2021</v>
      </c>
      <c r="D30" s="5">
        <f>YEAR($F$1)</f>
        <v>2022</v>
      </c>
      <c r="E30" s="3" t="s">
        <v>2</v>
      </c>
      <c r="G30" s="1"/>
    </row>
    <row r="31" spans="1:7" ht="19.5" customHeight="1" x14ac:dyDescent="0.2">
      <c r="A31" s="21" t="s">
        <v>3</v>
      </c>
      <c r="B31" s="21"/>
      <c r="C31" s="6">
        <v>411</v>
      </c>
      <c r="D31" s="6">
        <v>249</v>
      </c>
      <c r="E31" s="18">
        <f t="shared" ref="E31:E41" si="2">IF(C31=0,0,(D31-C31)/C31*100)</f>
        <v>-39.416058394160586</v>
      </c>
      <c r="G31" s="1"/>
    </row>
    <row r="32" spans="1:7" ht="19.5" customHeight="1" x14ac:dyDescent="0.2">
      <c r="A32" s="21" t="s">
        <v>4</v>
      </c>
      <c r="B32" s="21"/>
      <c r="C32" s="6">
        <v>91</v>
      </c>
      <c r="D32" s="6">
        <v>62</v>
      </c>
      <c r="E32" s="18">
        <f t="shared" si="2"/>
        <v>-31.868131868131865</v>
      </c>
      <c r="G32" s="1"/>
    </row>
    <row r="33" spans="1:7" ht="34.5" customHeight="1" x14ac:dyDescent="0.2">
      <c r="A33" s="21" t="s">
        <v>5</v>
      </c>
      <c r="B33" s="21"/>
      <c r="C33" s="6">
        <v>115</v>
      </c>
      <c r="D33" s="6">
        <v>55</v>
      </c>
      <c r="E33" s="18">
        <f t="shared" si="2"/>
        <v>-52.173913043478258</v>
      </c>
      <c r="G33" s="1"/>
    </row>
    <row r="34" spans="1:7" ht="19.5" customHeight="1" x14ac:dyDescent="0.2">
      <c r="A34" s="21" t="s">
        <v>6</v>
      </c>
      <c r="B34" s="21"/>
      <c r="C34" s="6">
        <v>21</v>
      </c>
      <c r="D34" s="6">
        <v>18</v>
      </c>
      <c r="E34" s="18">
        <f t="shared" si="2"/>
        <v>-14.285714285714285</v>
      </c>
      <c r="G34" s="1"/>
    </row>
    <row r="35" spans="1:7" ht="37.5" customHeight="1" x14ac:dyDescent="0.2">
      <c r="A35" s="21" t="s">
        <v>7</v>
      </c>
      <c r="B35" s="21"/>
      <c r="C35" s="6">
        <v>8</v>
      </c>
      <c r="D35" s="6">
        <v>53</v>
      </c>
      <c r="E35" s="18">
        <f t="shared" si="2"/>
        <v>562.5</v>
      </c>
      <c r="G35" s="1"/>
    </row>
    <row r="36" spans="1:7" ht="19.5" customHeight="1" x14ac:dyDescent="0.2">
      <c r="A36" s="21" t="s">
        <v>8</v>
      </c>
      <c r="B36" s="21"/>
      <c r="C36" s="6">
        <v>83</v>
      </c>
      <c r="D36" s="6">
        <v>61</v>
      </c>
      <c r="E36" s="18">
        <f t="shared" si="2"/>
        <v>-26.506024096385545</v>
      </c>
      <c r="G36" s="1"/>
    </row>
    <row r="37" spans="1:7" ht="27" customHeight="1" x14ac:dyDescent="0.2">
      <c r="A37" s="21" t="s">
        <v>9</v>
      </c>
      <c r="B37" s="21"/>
      <c r="C37" s="6">
        <v>34</v>
      </c>
      <c r="D37" s="6">
        <v>34</v>
      </c>
      <c r="E37" s="18">
        <f t="shared" si="2"/>
        <v>0</v>
      </c>
      <c r="G37" s="1"/>
    </row>
    <row r="38" spans="1:7" ht="33" customHeight="1" x14ac:dyDescent="0.2">
      <c r="A38" s="21" t="s">
        <v>10</v>
      </c>
      <c r="B38" s="21"/>
      <c r="C38" s="6">
        <v>1</v>
      </c>
      <c r="D38" s="6">
        <v>1</v>
      </c>
      <c r="E38" s="18">
        <f t="shared" si="2"/>
        <v>0</v>
      </c>
      <c r="G38" s="1"/>
    </row>
    <row r="39" spans="1:7" ht="32.25" customHeight="1" x14ac:dyDescent="0.2">
      <c r="A39" s="21" t="s">
        <v>11</v>
      </c>
      <c r="B39" s="21"/>
      <c r="C39" s="6">
        <v>0</v>
      </c>
      <c r="D39" s="6">
        <v>0</v>
      </c>
      <c r="E39" s="18">
        <f t="shared" si="2"/>
        <v>0</v>
      </c>
      <c r="G39" s="1"/>
    </row>
    <row r="40" spans="1:7" ht="49.5" customHeight="1" x14ac:dyDescent="0.2">
      <c r="A40" s="21" t="s">
        <v>12</v>
      </c>
      <c r="B40" s="21"/>
      <c r="C40" s="6">
        <v>0</v>
      </c>
      <c r="D40" s="6">
        <v>0</v>
      </c>
      <c r="E40" s="18">
        <f t="shared" si="2"/>
        <v>0</v>
      </c>
      <c r="G40" s="1"/>
    </row>
    <row r="41" spans="1:7" ht="57" customHeight="1" x14ac:dyDescent="0.2">
      <c r="A41" s="21" t="s">
        <v>46</v>
      </c>
      <c r="B41" s="21"/>
      <c r="C41" s="6">
        <v>0</v>
      </c>
      <c r="D41" s="6">
        <v>0</v>
      </c>
      <c r="E41" s="18">
        <f t="shared" si="2"/>
        <v>0</v>
      </c>
      <c r="F41" s="2"/>
      <c r="G41" s="1"/>
    </row>
    <row r="42" spans="1:7" ht="41.25" customHeight="1" x14ac:dyDescent="0.2">
      <c r="A42" s="19" t="s">
        <v>14</v>
      </c>
      <c r="B42" s="19"/>
      <c r="C42" s="19"/>
      <c r="D42" s="19"/>
      <c r="E42" s="19"/>
      <c r="F42" s="2"/>
      <c r="G42" s="1"/>
    </row>
    <row r="43" spans="1:7" ht="22.5" customHeight="1" x14ac:dyDescent="0.2">
      <c r="A43" s="20" t="s">
        <v>1</v>
      </c>
      <c r="B43" s="20"/>
      <c r="C43" s="5">
        <f>D43-1</f>
        <v>2021</v>
      </c>
      <c r="D43" s="5">
        <f>YEAR($F$1)</f>
        <v>2022</v>
      </c>
      <c r="E43" s="3" t="s">
        <v>2</v>
      </c>
      <c r="G43" s="1"/>
    </row>
    <row r="44" spans="1:7" ht="19.5" customHeight="1" x14ac:dyDescent="0.2">
      <c r="A44" s="21" t="s">
        <v>3</v>
      </c>
      <c r="B44" s="21"/>
      <c r="C44" s="6">
        <v>330</v>
      </c>
      <c r="D44" s="6">
        <v>180</v>
      </c>
      <c r="E44" s="18">
        <f t="shared" ref="E44:E54" si="3">IF(C44=0,0,(D44-C44)/C44*100)</f>
        <v>-45.454545454545453</v>
      </c>
      <c r="G44" s="1"/>
    </row>
    <row r="45" spans="1:7" ht="19.5" customHeight="1" x14ac:dyDescent="0.2">
      <c r="A45" s="21" t="s">
        <v>4</v>
      </c>
      <c r="B45" s="21"/>
      <c r="C45" s="6">
        <v>52</v>
      </c>
      <c r="D45" s="6">
        <v>19</v>
      </c>
      <c r="E45" s="18">
        <f t="shared" si="3"/>
        <v>-63.46153846153846</v>
      </c>
      <c r="G45" s="1"/>
    </row>
    <row r="46" spans="1:7" ht="30" customHeight="1" x14ac:dyDescent="0.2">
      <c r="A46" s="21" t="s">
        <v>5</v>
      </c>
      <c r="B46" s="21"/>
      <c r="C46" s="6">
        <v>24</v>
      </c>
      <c r="D46" s="6">
        <v>9</v>
      </c>
      <c r="E46" s="18">
        <f t="shared" si="3"/>
        <v>-62.5</v>
      </c>
      <c r="G46" s="1"/>
    </row>
    <row r="47" spans="1:7" ht="19.5" customHeight="1" x14ac:dyDescent="0.2">
      <c r="A47" s="21" t="s">
        <v>6</v>
      </c>
      <c r="B47" s="21"/>
      <c r="C47" s="6">
        <v>27</v>
      </c>
      <c r="D47" s="6">
        <v>8</v>
      </c>
      <c r="E47" s="18">
        <f t="shared" si="3"/>
        <v>-70.370370370370367</v>
      </c>
      <c r="G47" s="1"/>
    </row>
    <row r="48" spans="1:7" ht="38.25" customHeight="1" x14ac:dyDescent="0.2">
      <c r="A48" s="21" t="s">
        <v>7</v>
      </c>
      <c r="B48" s="21"/>
      <c r="C48" s="6">
        <v>30</v>
      </c>
      <c r="D48" s="6">
        <v>4</v>
      </c>
      <c r="E48" s="18">
        <f t="shared" si="3"/>
        <v>-86.666666666666671</v>
      </c>
      <c r="G48" s="1"/>
    </row>
    <row r="49" spans="1:7" ht="19.5" customHeight="1" x14ac:dyDescent="0.2">
      <c r="A49" s="21" t="s">
        <v>8</v>
      </c>
      <c r="B49" s="21"/>
      <c r="C49" s="6">
        <v>80</v>
      </c>
      <c r="D49" s="6">
        <v>32</v>
      </c>
      <c r="E49" s="18">
        <f t="shared" si="3"/>
        <v>-60</v>
      </c>
      <c r="G49" s="1"/>
    </row>
    <row r="50" spans="1:7" ht="23.25" customHeight="1" x14ac:dyDescent="0.2">
      <c r="A50" s="21" t="s">
        <v>9</v>
      </c>
      <c r="B50" s="21"/>
      <c r="C50" s="6">
        <v>8</v>
      </c>
      <c r="D50" s="6">
        <v>5</v>
      </c>
      <c r="E50" s="18">
        <f t="shared" si="3"/>
        <v>-37.5</v>
      </c>
      <c r="G50" s="1"/>
    </row>
    <row r="51" spans="1:7" ht="33.75" customHeight="1" x14ac:dyDescent="0.2">
      <c r="A51" s="21" t="s">
        <v>10</v>
      </c>
      <c r="B51" s="21"/>
      <c r="C51" s="6">
        <v>2</v>
      </c>
      <c r="D51" s="6">
        <v>4</v>
      </c>
      <c r="E51" s="18">
        <f t="shared" si="3"/>
        <v>100</v>
      </c>
      <c r="G51" s="1"/>
    </row>
    <row r="52" spans="1:7" ht="34.5" customHeight="1" x14ac:dyDescent="0.2">
      <c r="A52" s="21" t="s">
        <v>11</v>
      </c>
      <c r="B52" s="21"/>
      <c r="C52" s="6">
        <v>0</v>
      </c>
      <c r="D52" s="6">
        <v>0</v>
      </c>
      <c r="E52" s="18">
        <f t="shared" si="3"/>
        <v>0</v>
      </c>
      <c r="G52" s="1"/>
    </row>
    <row r="53" spans="1:7" ht="51.75" customHeight="1" x14ac:dyDescent="0.2">
      <c r="A53" s="21" t="s">
        <v>12</v>
      </c>
      <c r="B53" s="21"/>
      <c r="C53" s="6">
        <v>1</v>
      </c>
      <c r="D53" s="6">
        <v>1</v>
      </c>
      <c r="E53" s="18">
        <f t="shared" si="3"/>
        <v>0</v>
      </c>
      <c r="G53" s="1"/>
    </row>
    <row r="54" spans="1:7" ht="48" customHeight="1" x14ac:dyDescent="0.2">
      <c r="A54" s="21" t="s">
        <v>46</v>
      </c>
      <c r="B54" s="21"/>
      <c r="C54" s="6">
        <v>0</v>
      </c>
      <c r="D54" s="6">
        <v>1</v>
      </c>
      <c r="E54" s="18">
        <f t="shared" si="3"/>
        <v>0</v>
      </c>
      <c r="F54" s="2"/>
      <c r="G54" s="1"/>
    </row>
    <row r="55" spans="1:7" ht="77.25" customHeight="1" x14ac:dyDescent="0.2">
      <c r="A55" s="19" t="s">
        <v>15</v>
      </c>
      <c r="B55" s="19"/>
      <c r="C55" s="19"/>
      <c r="D55" s="19"/>
      <c r="E55" s="19"/>
      <c r="F55" s="2"/>
      <c r="G55" s="1"/>
    </row>
    <row r="56" spans="1:7" ht="19.5" customHeight="1" x14ac:dyDescent="0.2">
      <c r="A56" s="20" t="s">
        <v>1</v>
      </c>
      <c r="B56" s="20"/>
      <c r="C56" s="5">
        <f>D56-1</f>
        <v>2021</v>
      </c>
      <c r="D56" s="5">
        <f>YEAR($F$1)</f>
        <v>2022</v>
      </c>
      <c r="E56" s="3" t="s">
        <v>2</v>
      </c>
      <c r="G56" s="1"/>
    </row>
    <row r="57" spans="1:7" ht="17.25" customHeight="1" x14ac:dyDescent="0.2">
      <c r="A57" s="21" t="s">
        <v>3</v>
      </c>
      <c r="B57" s="21"/>
      <c r="C57" s="6">
        <v>691</v>
      </c>
      <c r="D57" s="6">
        <v>1110</v>
      </c>
      <c r="E57" s="18">
        <f t="shared" ref="E57:E67" si="4">IF(C57=0,0,(D57-C57)/C57*100)</f>
        <v>60.636758321273518</v>
      </c>
      <c r="G57" s="1"/>
    </row>
    <row r="58" spans="1:7" ht="21.75" customHeight="1" x14ac:dyDescent="0.2">
      <c r="A58" s="21" t="s">
        <v>4</v>
      </c>
      <c r="B58" s="21"/>
      <c r="C58" s="6">
        <v>48</v>
      </c>
      <c r="D58" s="6">
        <v>73</v>
      </c>
      <c r="E58" s="18">
        <f t="shared" si="4"/>
        <v>52.083333333333336</v>
      </c>
      <c r="G58" s="1"/>
    </row>
    <row r="59" spans="1:7" ht="33.75" customHeight="1" x14ac:dyDescent="0.2">
      <c r="A59" s="21" t="s">
        <v>5</v>
      </c>
      <c r="B59" s="21"/>
      <c r="C59" s="6">
        <v>57</v>
      </c>
      <c r="D59" s="6">
        <v>47</v>
      </c>
      <c r="E59" s="18">
        <f t="shared" si="4"/>
        <v>-17.543859649122805</v>
      </c>
      <c r="G59" s="1"/>
    </row>
    <row r="60" spans="1:7" ht="19.5" customHeight="1" x14ac:dyDescent="0.2">
      <c r="A60" s="21" t="s">
        <v>6</v>
      </c>
      <c r="B60" s="21"/>
      <c r="C60" s="6">
        <v>7</v>
      </c>
      <c r="D60" s="6">
        <v>12</v>
      </c>
      <c r="E60" s="18">
        <f t="shared" si="4"/>
        <v>71.428571428571431</v>
      </c>
      <c r="G60" s="1"/>
    </row>
    <row r="61" spans="1:7" ht="38.25" customHeight="1" x14ac:dyDescent="0.2">
      <c r="A61" s="21" t="s">
        <v>7</v>
      </c>
      <c r="B61" s="21"/>
      <c r="C61" s="6">
        <v>4</v>
      </c>
      <c r="D61" s="6">
        <v>6</v>
      </c>
      <c r="E61" s="18">
        <f t="shared" si="4"/>
        <v>50</v>
      </c>
      <c r="G61" s="1"/>
    </row>
    <row r="62" spans="1:7" ht="19.5" customHeight="1" x14ac:dyDescent="0.2">
      <c r="A62" s="21" t="s">
        <v>8</v>
      </c>
      <c r="B62" s="21"/>
      <c r="C62" s="6">
        <v>414</v>
      </c>
      <c r="D62" s="6">
        <v>553</v>
      </c>
      <c r="E62" s="18">
        <f t="shared" si="4"/>
        <v>33.574879227053138</v>
      </c>
      <c r="G62" s="1"/>
    </row>
    <row r="63" spans="1:7" ht="24.75" customHeight="1" x14ac:dyDescent="0.2">
      <c r="A63" s="21" t="s">
        <v>9</v>
      </c>
      <c r="B63" s="21"/>
      <c r="C63" s="6">
        <v>149</v>
      </c>
      <c r="D63" s="6">
        <v>208</v>
      </c>
      <c r="E63" s="18">
        <f t="shared" si="4"/>
        <v>39.597315436241608</v>
      </c>
      <c r="G63" s="1"/>
    </row>
    <row r="64" spans="1:7" ht="33" customHeight="1" x14ac:dyDescent="0.2">
      <c r="A64" s="21" t="s">
        <v>10</v>
      </c>
      <c r="B64" s="21"/>
      <c r="C64" s="6">
        <v>22</v>
      </c>
      <c r="D64" s="6">
        <v>52</v>
      </c>
      <c r="E64" s="18">
        <f t="shared" si="4"/>
        <v>136.36363636363635</v>
      </c>
      <c r="G64" s="1"/>
    </row>
    <row r="65" spans="1:7" ht="33" customHeight="1" x14ac:dyDescent="0.2">
      <c r="A65" s="21" t="s">
        <v>11</v>
      </c>
      <c r="B65" s="21"/>
      <c r="C65" s="6">
        <v>5</v>
      </c>
      <c r="D65" s="6">
        <v>8</v>
      </c>
      <c r="E65" s="18">
        <f t="shared" si="4"/>
        <v>60</v>
      </c>
      <c r="G65" s="1"/>
    </row>
    <row r="66" spans="1:7" ht="51.75" customHeight="1" x14ac:dyDescent="0.2">
      <c r="A66" s="21" t="s">
        <v>12</v>
      </c>
      <c r="B66" s="21"/>
      <c r="C66" s="6">
        <v>1</v>
      </c>
      <c r="D66" s="6">
        <v>1</v>
      </c>
      <c r="E66" s="18">
        <f t="shared" si="4"/>
        <v>0</v>
      </c>
      <c r="G66" s="1"/>
    </row>
    <row r="67" spans="1:7" ht="47.25" customHeight="1" x14ac:dyDescent="0.2">
      <c r="A67" s="21" t="s">
        <v>46</v>
      </c>
      <c r="B67" s="21"/>
      <c r="C67" s="6">
        <v>2</v>
      </c>
      <c r="D67" s="6">
        <v>0</v>
      </c>
      <c r="E67" s="18">
        <f t="shared" si="4"/>
        <v>-100</v>
      </c>
      <c r="F67" s="2"/>
      <c r="G67" s="1"/>
    </row>
    <row r="68" spans="1:7" ht="36" customHeight="1" x14ac:dyDescent="0.2">
      <c r="A68" s="19" t="s">
        <v>16</v>
      </c>
      <c r="B68" s="19"/>
      <c r="C68" s="19"/>
      <c r="D68" s="19"/>
      <c r="E68" s="19"/>
      <c r="F68" s="2"/>
      <c r="G68" s="1"/>
    </row>
    <row r="69" spans="1:7" ht="19.5" customHeight="1" x14ac:dyDescent="0.2">
      <c r="A69" s="20" t="s">
        <v>1</v>
      </c>
      <c r="B69" s="20"/>
      <c r="C69" s="5">
        <f>D69-1</f>
        <v>2021</v>
      </c>
      <c r="D69" s="5">
        <f>YEAR($F$1)</f>
        <v>2022</v>
      </c>
      <c r="E69" s="3" t="s">
        <v>2</v>
      </c>
      <c r="G69" s="1"/>
    </row>
    <row r="70" spans="1:7" ht="19.5" customHeight="1" x14ac:dyDescent="0.2">
      <c r="A70" s="21" t="s">
        <v>3</v>
      </c>
      <c r="B70" s="21"/>
      <c r="C70" s="6">
        <v>469</v>
      </c>
      <c r="D70" s="6">
        <v>608</v>
      </c>
      <c r="E70" s="18">
        <f t="shared" ref="E70:E80" si="5">IF(C70=0,0,(D70-C70)/C70*100)</f>
        <v>29.637526652452024</v>
      </c>
      <c r="G70" s="1"/>
    </row>
    <row r="71" spans="1:7" ht="21.75" customHeight="1" x14ac:dyDescent="0.2">
      <c r="A71" s="21" t="s">
        <v>4</v>
      </c>
      <c r="B71" s="21"/>
      <c r="C71" s="6">
        <v>74</v>
      </c>
      <c r="D71" s="6">
        <v>151</v>
      </c>
      <c r="E71" s="18">
        <f t="shared" si="5"/>
        <v>104.05405405405406</v>
      </c>
      <c r="G71" s="1"/>
    </row>
    <row r="72" spans="1:7" ht="36.75" customHeight="1" x14ac:dyDescent="0.2">
      <c r="A72" s="21" t="s">
        <v>5</v>
      </c>
      <c r="B72" s="21"/>
      <c r="C72" s="6">
        <v>147</v>
      </c>
      <c r="D72" s="6">
        <v>74</v>
      </c>
      <c r="E72" s="18">
        <f t="shared" si="5"/>
        <v>-49.65986394557823</v>
      </c>
      <c r="G72" s="1"/>
    </row>
    <row r="73" spans="1:7" ht="19.5" customHeight="1" x14ac:dyDescent="0.2">
      <c r="A73" s="21" t="s">
        <v>6</v>
      </c>
      <c r="B73" s="21"/>
      <c r="C73" s="6">
        <v>9</v>
      </c>
      <c r="D73" s="6">
        <v>20</v>
      </c>
      <c r="E73" s="18">
        <f t="shared" si="5"/>
        <v>122.22222222222223</v>
      </c>
      <c r="G73" s="1"/>
    </row>
    <row r="74" spans="1:7" ht="49.5" customHeight="1" x14ac:dyDescent="0.2">
      <c r="A74" s="21" t="s">
        <v>7</v>
      </c>
      <c r="B74" s="21"/>
      <c r="C74" s="6">
        <v>4</v>
      </c>
      <c r="D74" s="6">
        <v>2</v>
      </c>
      <c r="E74" s="18">
        <f t="shared" si="5"/>
        <v>-50</v>
      </c>
      <c r="G74" s="1"/>
    </row>
    <row r="75" spans="1:7" ht="19.5" customHeight="1" x14ac:dyDescent="0.2">
      <c r="A75" s="21" t="s">
        <v>8</v>
      </c>
      <c r="B75" s="21"/>
      <c r="C75" s="6">
        <v>223</v>
      </c>
      <c r="D75" s="6">
        <v>156</v>
      </c>
      <c r="E75" s="18">
        <f t="shared" si="5"/>
        <v>-30.044843049327351</v>
      </c>
      <c r="G75" s="1"/>
    </row>
    <row r="76" spans="1:7" ht="33.75" customHeight="1" x14ac:dyDescent="0.2">
      <c r="A76" s="21" t="s">
        <v>9</v>
      </c>
      <c r="B76" s="21"/>
      <c r="C76" s="6">
        <v>108</v>
      </c>
      <c r="D76" s="6">
        <v>55</v>
      </c>
      <c r="E76" s="18">
        <f t="shared" si="5"/>
        <v>-49.074074074074076</v>
      </c>
      <c r="G76" s="1"/>
    </row>
    <row r="77" spans="1:7" ht="37.5" customHeight="1" x14ac:dyDescent="0.2">
      <c r="A77" s="21" t="s">
        <v>10</v>
      </c>
      <c r="B77" s="21"/>
      <c r="C77" s="6">
        <v>2</v>
      </c>
      <c r="D77" s="6">
        <v>0</v>
      </c>
      <c r="E77" s="18">
        <f t="shared" si="5"/>
        <v>-100</v>
      </c>
      <c r="G77" s="1"/>
    </row>
    <row r="78" spans="1:7" ht="34.5" customHeight="1" x14ac:dyDescent="0.2">
      <c r="A78" s="21" t="s">
        <v>11</v>
      </c>
      <c r="B78" s="21"/>
      <c r="C78" s="6">
        <v>7</v>
      </c>
      <c r="D78" s="6">
        <v>3</v>
      </c>
      <c r="E78" s="18">
        <f t="shared" si="5"/>
        <v>-57.142857142857139</v>
      </c>
      <c r="G78" s="1"/>
    </row>
    <row r="79" spans="1:7" ht="46.5" customHeight="1" x14ac:dyDescent="0.2">
      <c r="A79" s="21" t="s">
        <v>12</v>
      </c>
      <c r="B79" s="21"/>
      <c r="C79" s="6">
        <v>7</v>
      </c>
      <c r="D79" s="6">
        <v>9</v>
      </c>
      <c r="E79" s="18">
        <f t="shared" si="5"/>
        <v>28.571428571428569</v>
      </c>
      <c r="G79" s="1"/>
    </row>
    <row r="80" spans="1:7" ht="45" customHeight="1" x14ac:dyDescent="0.2">
      <c r="A80" s="21" t="s">
        <v>46</v>
      </c>
      <c r="B80" s="21"/>
      <c r="C80" s="6">
        <v>5</v>
      </c>
      <c r="D80" s="6">
        <v>9</v>
      </c>
      <c r="E80" s="18">
        <f t="shared" si="5"/>
        <v>80</v>
      </c>
      <c r="F80" s="2"/>
      <c r="G80" s="1"/>
    </row>
    <row r="81" spans="1:7" ht="54.75" customHeight="1" x14ac:dyDescent="0.2">
      <c r="A81" s="19" t="s">
        <v>52</v>
      </c>
      <c r="B81" s="19"/>
      <c r="C81" s="19"/>
      <c r="D81" s="19"/>
      <c r="E81" s="19"/>
      <c r="F81" s="2"/>
      <c r="G81" s="1"/>
    </row>
    <row r="82" spans="1:7" ht="19.5" customHeight="1" x14ac:dyDescent="0.2">
      <c r="A82" s="20" t="s">
        <v>1</v>
      </c>
      <c r="B82" s="20"/>
      <c r="C82" s="5">
        <f>D82-1</f>
        <v>2021</v>
      </c>
      <c r="D82" s="5">
        <f>YEAR($F$1)</f>
        <v>2022</v>
      </c>
      <c r="E82" s="3" t="s">
        <v>2</v>
      </c>
      <c r="G82" s="1"/>
    </row>
    <row r="83" spans="1:7" ht="19.5" customHeight="1" x14ac:dyDescent="0.2">
      <c r="A83" s="21" t="s">
        <v>3</v>
      </c>
      <c r="B83" s="21"/>
      <c r="C83" s="6">
        <v>1031</v>
      </c>
      <c r="D83" s="6">
        <v>1515</v>
      </c>
      <c r="E83" s="18">
        <f t="shared" ref="E83:E93" si="6">IF(C83=0,0,(D83-C83)/C83*100)</f>
        <v>46.944713870029098</v>
      </c>
      <c r="G83" s="1"/>
    </row>
    <row r="84" spans="1:7" ht="20.25" customHeight="1" x14ac:dyDescent="0.2">
      <c r="A84" s="21" t="s">
        <v>4</v>
      </c>
      <c r="B84" s="21"/>
      <c r="C84" s="6">
        <v>77</v>
      </c>
      <c r="D84" s="6">
        <v>252</v>
      </c>
      <c r="E84" s="18">
        <f t="shared" si="6"/>
        <v>227.27272727272728</v>
      </c>
      <c r="G84" s="1"/>
    </row>
    <row r="85" spans="1:7" ht="36.75" customHeight="1" x14ac:dyDescent="0.2">
      <c r="A85" s="21" t="s">
        <v>5</v>
      </c>
      <c r="B85" s="21"/>
      <c r="C85" s="6">
        <v>58</v>
      </c>
      <c r="D85" s="6">
        <v>229</v>
      </c>
      <c r="E85" s="18">
        <f t="shared" si="6"/>
        <v>294.82758620689651</v>
      </c>
      <c r="G85" s="1"/>
    </row>
    <row r="86" spans="1:7" ht="19.5" customHeight="1" x14ac:dyDescent="0.2">
      <c r="A86" s="21" t="s">
        <v>6</v>
      </c>
      <c r="B86" s="21"/>
      <c r="C86" s="6">
        <v>78</v>
      </c>
      <c r="D86" s="6">
        <v>88</v>
      </c>
      <c r="E86" s="18">
        <f t="shared" si="6"/>
        <v>12.820512820512819</v>
      </c>
      <c r="G86" s="1"/>
    </row>
    <row r="87" spans="1:7" ht="38.25" customHeight="1" x14ac:dyDescent="0.2">
      <c r="A87" s="21" t="s">
        <v>7</v>
      </c>
      <c r="B87" s="21"/>
      <c r="C87" s="6">
        <v>59</v>
      </c>
      <c r="D87" s="6">
        <v>74</v>
      </c>
      <c r="E87" s="18">
        <f t="shared" si="6"/>
        <v>25.423728813559322</v>
      </c>
      <c r="G87" s="1"/>
    </row>
    <row r="88" spans="1:7" ht="19.5" customHeight="1" x14ac:dyDescent="0.2">
      <c r="A88" s="21" t="s">
        <v>8</v>
      </c>
      <c r="B88" s="21"/>
      <c r="C88" s="6">
        <v>324</v>
      </c>
      <c r="D88" s="6">
        <v>341</v>
      </c>
      <c r="E88" s="18">
        <f t="shared" si="6"/>
        <v>5.2469135802469129</v>
      </c>
      <c r="G88" s="1"/>
    </row>
    <row r="89" spans="1:7" ht="22.5" customHeight="1" x14ac:dyDescent="0.2">
      <c r="A89" s="21" t="s">
        <v>9</v>
      </c>
      <c r="B89" s="21"/>
      <c r="C89" s="6">
        <v>114</v>
      </c>
      <c r="D89" s="6">
        <v>130</v>
      </c>
      <c r="E89" s="18">
        <f t="shared" si="6"/>
        <v>14.035087719298245</v>
      </c>
      <c r="G89" s="1"/>
    </row>
    <row r="90" spans="1:7" ht="29.25" customHeight="1" x14ac:dyDescent="0.2">
      <c r="A90" s="21" t="s">
        <v>10</v>
      </c>
      <c r="B90" s="21"/>
      <c r="C90" s="6">
        <v>222</v>
      </c>
      <c r="D90" s="6">
        <v>204</v>
      </c>
      <c r="E90" s="18">
        <f t="shared" si="6"/>
        <v>-8.1081081081081088</v>
      </c>
      <c r="G90" s="1"/>
    </row>
    <row r="91" spans="1:7" ht="34.5" customHeight="1" x14ac:dyDescent="0.2">
      <c r="A91" s="21" t="s">
        <v>11</v>
      </c>
      <c r="B91" s="21"/>
      <c r="C91" s="6">
        <v>121</v>
      </c>
      <c r="D91" s="6">
        <v>80</v>
      </c>
      <c r="E91" s="18">
        <f t="shared" si="6"/>
        <v>-33.884297520661157</v>
      </c>
      <c r="G91" s="1"/>
    </row>
    <row r="92" spans="1:7" ht="46.5" customHeight="1" x14ac:dyDescent="0.2">
      <c r="A92" s="21" t="s">
        <v>12</v>
      </c>
      <c r="B92" s="21"/>
      <c r="C92" s="6">
        <v>3</v>
      </c>
      <c r="D92" s="6">
        <v>3</v>
      </c>
      <c r="E92" s="18">
        <f t="shared" si="6"/>
        <v>0</v>
      </c>
      <c r="G92" s="1"/>
    </row>
    <row r="93" spans="1:7" ht="67.5" customHeight="1" x14ac:dyDescent="0.2">
      <c r="A93" s="21" t="s">
        <v>46</v>
      </c>
      <c r="B93" s="21"/>
      <c r="C93" s="6">
        <v>4</v>
      </c>
      <c r="D93" s="6">
        <v>3</v>
      </c>
      <c r="E93" s="18">
        <f t="shared" si="6"/>
        <v>-25</v>
      </c>
      <c r="F93" s="2"/>
      <c r="G93" s="1"/>
    </row>
    <row r="94" spans="1:7" ht="41.25" customHeight="1" x14ac:dyDescent="0.2">
      <c r="A94" s="19" t="s">
        <v>17</v>
      </c>
      <c r="B94" s="19"/>
      <c r="C94" s="19"/>
      <c r="D94" s="19"/>
      <c r="E94" s="19"/>
      <c r="F94" s="2"/>
      <c r="G94" s="1"/>
    </row>
    <row r="95" spans="1:7" ht="22.5" customHeight="1" x14ac:dyDescent="0.2">
      <c r="A95" s="20" t="s">
        <v>1</v>
      </c>
      <c r="B95" s="20"/>
      <c r="C95" s="5">
        <f>D95-1</f>
        <v>2021</v>
      </c>
      <c r="D95" s="5">
        <f>YEAR($F$1)</f>
        <v>2022</v>
      </c>
      <c r="E95" s="3" t="s">
        <v>2</v>
      </c>
      <c r="G95" s="1"/>
    </row>
    <row r="96" spans="1:7" ht="19.5" customHeight="1" x14ac:dyDescent="0.2">
      <c r="A96" s="21" t="s">
        <v>3</v>
      </c>
      <c r="B96" s="21"/>
      <c r="C96" s="6">
        <v>11837</v>
      </c>
      <c r="D96" s="6">
        <v>12911</v>
      </c>
      <c r="E96" s="18">
        <f t="shared" ref="E96:E106" si="7">IF(C96=0,0,(D96-C96)/C96*100)</f>
        <v>9.0732449100278796</v>
      </c>
      <c r="G96" s="1"/>
    </row>
    <row r="97" spans="1:7" ht="17.25" customHeight="1" x14ac:dyDescent="0.2">
      <c r="A97" s="21" t="s">
        <v>4</v>
      </c>
      <c r="B97" s="21"/>
      <c r="C97" s="6">
        <v>1689</v>
      </c>
      <c r="D97" s="6">
        <v>1843</v>
      </c>
      <c r="E97" s="18">
        <f t="shared" si="7"/>
        <v>9.1178211959739492</v>
      </c>
      <c r="G97" s="1"/>
    </row>
    <row r="98" spans="1:7" ht="33.75" customHeight="1" x14ac:dyDescent="0.2">
      <c r="A98" s="21" t="s">
        <v>5</v>
      </c>
      <c r="B98" s="21"/>
      <c r="C98" s="6">
        <v>1589</v>
      </c>
      <c r="D98" s="6">
        <v>1024</v>
      </c>
      <c r="E98" s="18">
        <f t="shared" si="7"/>
        <v>-35.556954059156702</v>
      </c>
      <c r="G98" s="1"/>
    </row>
    <row r="99" spans="1:7" ht="20.25" customHeight="1" x14ac:dyDescent="0.2">
      <c r="A99" s="21" t="s">
        <v>6</v>
      </c>
      <c r="B99" s="21"/>
      <c r="C99" s="6">
        <v>2531</v>
      </c>
      <c r="D99" s="6">
        <v>1783</v>
      </c>
      <c r="E99" s="18">
        <f t="shared" si="7"/>
        <v>-29.553536151718689</v>
      </c>
      <c r="G99" s="1"/>
    </row>
    <row r="100" spans="1:7" ht="36.75" customHeight="1" x14ac:dyDescent="0.2">
      <c r="A100" s="21" t="s">
        <v>7</v>
      </c>
      <c r="B100" s="21"/>
      <c r="C100" s="6">
        <v>1857</v>
      </c>
      <c r="D100" s="6">
        <v>1616</v>
      </c>
      <c r="E100" s="18">
        <f t="shared" si="7"/>
        <v>-12.977921378567583</v>
      </c>
      <c r="G100" s="1"/>
    </row>
    <row r="101" spans="1:7" ht="16.5" customHeight="1" x14ac:dyDescent="0.2">
      <c r="A101" s="21" t="s">
        <v>8</v>
      </c>
      <c r="B101" s="21"/>
      <c r="C101" s="6">
        <v>2643</v>
      </c>
      <c r="D101" s="6">
        <v>3060</v>
      </c>
      <c r="E101" s="18">
        <f t="shared" si="7"/>
        <v>15.777525539160045</v>
      </c>
      <c r="G101" s="1"/>
    </row>
    <row r="102" spans="1:7" ht="21.75" customHeight="1" x14ac:dyDescent="0.2">
      <c r="A102" s="21" t="s">
        <v>9</v>
      </c>
      <c r="B102" s="21"/>
      <c r="C102" s="6">
        <v>1670</v>
      </c>
      <c r="D102" s="6">
        <v>1339</v>
      </c>
      <c r="E102" s="18">
        <f t="shared" si="7"/>
        <v>-19.820359281437124</v>
      </c>
      <c r="G102" s="1"/>
    </row>
    <row r="103" spans="1:7" ht="36" customHeight="1" x14ac:dyDescent="0.2">
      <c r="A103" s="21" t="s">
        <v>10</v>
      </c>
      <c r="B103" s="21"/>
      <c r="C103" s="6">
        <v>624</v>
      </c>
      <c r="D103" s="6">
        <v>686</v>
      </c>
      <c r="E103" s="18">
        <f t="shared" si="7"/>
        <v>9.9358974358974361</v>
      </c>
      <c r="G103" s="1"/>
    </row>
    <row r="104" spans="1:7" ht="36.75" customHeight="1" x14ac:dyDescent="0.2">
      <c r="A104" s="21" t="s">
        <v>11</v>
      </c>
      <c r="B104" s="21"/>
      <c r="C104" s="6">
        <v>360</v>
      </c>
      <c r="D104" s="6">
        <v>464</v>
      </c>
      <c r="E104" s="18">
        <f t="shared" si="7"/>
        <v>28.888888888888886</v>
      </c>
      <c r="F104" s="14" t="s">
        <v>43</v>
      </c>
      <c r="G104" s="1"/>
    </row>
    <row r="105" spans="1:7" ht="50.25" customHeight="1" x14ac:dyDescent="0.2">
      <c r="A105" s="21" t="s">
        <v>12</v>
      </c>
      <c r="B105" s="21"/>
      <c r="C105" s="6">
        <v>25</v>
      </c>
      <c r="D105" s="6">
        <v>20</v>
      </c>
      <c r="E105" s="18">
        <f t="shared" si="7"/>
        <v>-20</v>
      </c>
      <c r="G105" s="1"/>
    </row>
    <row r="106" spans="1:7" ht="52.5" customHeight="1" x14ac:dyDescent="0.2">
      <c r="A106" s="21" t="s">
        <v>46</v>
      </c>
      <c r="B106" s="21"/>
      <c r="C106" s="6">
        <v>20</v>
      </c>
      <c r="D106" s="6">
        <v>16</v>
      </c>
      <c r="E106" s="18">
        <f t="shared" si="7"/>
        <v>-20</v>
      </c>
      <c r="F106" s="2"/>
      <c r="G106" s="1"/>
    </row>
    <row r="107" spans="1:7" ht="40.5" customHeight="1" x14ac:dyDescent="0.2">
      <c r="A107" s="19" t="s">
        <v>18</v>
      </c>
      <c r="B107" s="19"/>
      <c r="C107" s="19"/>
      <c r="D107" s="19"/>
      <c r="E107" s="19"/>
      <c r="F107" s="2"/>
      <c r="G107" s="1"/>
    </row>
    <row r="108" spans="1:7" ht="22.5" customHeight="1" x14ac:dyDescent="0.2">
      <c r="A108" s="20" t="s">
        <v>1</v>
      </c>
      <c r="B108" s="20"/>
      <c r="C108" s="5">
        <f>D108-1</f>
        <v>2021</v>
      </c>
      <c r="D108" s="5">
        <f>YEAR($F$1)</f>
        <v>2022</v>
      </c>
      <c r="E108" s="3" t="s">
        <v>2</v>
      </c>
      <c r="G108" s="1"/>
    </row>
    <row r="109" spans="1:7" ht="19.5" customHeight="1" x14ac:dyDescent="0.2">
      <c r="A109" s="21" t="s">
        <v>3</v>
      </c>
      <c r="B109" s="21"/>
      <c r="C109" s="6">
        <v>2534</v>
      </c>
      <c r="D109" s="6">
        <v>3526</v>
      </c>
      <c r="E109" s="18">
        <f t="shared" ref="E109:E119" si="8">IF(C109=0,0,(D109-C109)/C109*100)</f>
        <v>39.147592738752962</v>
      </c>
      <c r="G109" s="1"/>
    </row>
    <row r="110" spans="1:7" ht="24" customHeight="1" x14ac:dyDescent="0.2">
      <c r="A110" s="21" t="s">
        <v>4</v>
      </c>
      <c r="B110" s="21"/>
      <c r="C110" s="6">
        <v>565</v>
      </c>
      <c r="D110" s="6">
        <v>715</v>
      </c>
      <c r="E110" s="18">
        <f t="shared" si="8"/>
        <v>26.548672566371685</v>
      </c>
      <c r="G110" s="1"/>
    </row>
    <row r="111" spans="1:7" ht="30" customHeight="1" x14ac:dyDescent="0.2">
      <c r="A111" s="21" t="s">
        <v>5</v>
      </c>
      <c r="B111" s="21"/>
      <c r="C111" s="6">
        <v>511</v>
      </c>
      <c r="D111" s="6">
        <v>262</v>
      </c>
      <c r="E111" s="18">
        <f t="shared" si="8"/>
        <v>-48.727984344422701</v>
      </c>
      <c r="G111" s="1"/>
    </row>
    <row r="112" spans="1:7" ht="19.5" customHeight="1" x14ac:dyDescent="0.2">
      <c r="A112" s="21" t="s">
        <v>6</v>
      </c>
      <c r="B112" s="21"/>
      <c r="C112" s="6">
        <v>782</v>
      </c>
      <c r="D112" s="6">
        <v>600</v>
      </c>
      <c r="E112" s="18">
        <f t="shared" si="8"/>
        <v>-23.273657289002557</v>
      </c>
      <c r="G112" s="1"/>
    </row>
    <row r="113" spans="1:7" ht="45.75" customHeight="1" x14ac:dyDescent="0.2">
      <c r="A113" s="21" t="s">
        <v>7</v>
      </c>
      <c r="B113" s="21"/>
      <c r="C113" s="6">
        <v>486</v>
      </c>
      <c r="D113" s="6">
        <v>558</v>
      </c>
      <c r="E113" s="18">
        <f t="shared" si="8"/>
        <v>14.814814814814813</v>
      </c>
      <c r="G113" s="1"/>
    </row>
    <row r="114" spans="1:7" ht="19.5" customHeight="1" x14ac:dyDescent="0.2">
      <c r="A114" s="21" t="s">
        <v>8</v>
      </c>
      <c r="B114" s="21"/>
      <c r="C114" s="6">
        <v>357</v>
      </c>
      <c r="D114" s="6">
        <v>571</v>
      </c>
      <c r="E114" s="18">
        <f t="shared" si="8"/>
        <v>59.943977591036415</v>
      </c>
      <c r="G114" s="1"/>
    </row>
    <row r="115" spans="1:7" ht="35.25" customHeight="1" x14ac:dyDescent="0.2">
      <c r="A115" s="21" t="s">
        <v>9</v>
      </c>
      <c r="B115" s="21"/>
      <c r="C115" s="6">
        <v>207</v>
      </c>
      <c r="D115" s="6">
        <v>178</v>
      </c>
      <c r="E115" s="18">
        <f t="shared" si="8"/>
        <v>-14.009661835748794</v>
      </c>
      <c r="G115" s="1"/>
    </row>
    <row r="116" spans="1:7" ht="33.75" customHeight="1" x14ac:dyDescent="0.2">
      <c r="A116" s="21" t="s">
        <v>10</v>
      </c>
      <c r="B116" s="21"/>
      <c r="C116" s="6">
        <v>122</v>
      </c>
      <c r="D116" s="6">
        <v>216</v>
      </c>
      <c r="E116" s="18">
        <f t="shared" si="8"/>
        <v>77.049180327868854</v>
      </c>
      <c r="G116" s="1"/>
    </row>
    <row r="117" spans="1:7" ht="36" customHeight="1" x14ac:dyDescent="0.2">
      <c r="A117" s="21" t="s">
        <v>11</v>
      </c>
      <c r="B117" s="21"/>
      <c r="C117" s="6">
        <v>20</v>
      </c>
      <c r="D117" s="6">
        <v>22</v>
      </c>
      <c r="E117" s="18">
        <f t="shared" si="8"/>
        <v>10</v>
      </c>
      <c r="G117" s="1"/>
    </row>
    <row r="118" spans="1:7" ht="44.25" customHeight="1" x14ac:dyDescent="0.2">
      <c r="A118" s="21" t="s">
        <v>12</v>
      </c>
      <c r="B118" s="21"/>
      <c r="C118" s="6">
        <v>13</v>
      </c>
      <c r="D118" s="6">
        <v>8</v>
      </c>
      <c r="E118" s="18">
        <f t="shared" si="8"/>
        <v>-38.461538461538467</v>
      </c>
      <c r="G118" s="1"/>
    </row>
    <row r="119" spans="1:7" ht="48.75" customHeight="1" x14ac:dyDescent="0.2">
      <c r="A119" s="21" t="s">
        <v>46</v>
      </c>
      <c r="B119" s="21"/>
      <c r="C119" s="6">
        <v>8</v>
      </c>
      <c r="D119" s="6">
        <v>6</v>
      </c>
      <c r="E119" s="18">
        <f t="shared" si="8"/>
        <v>-25</v>
      </c>
      <c r="F119" s="2"/>
      <c r="G119" s="1"/>
    </row>
    <row r="120" spans="1:7" ht="31.5" customHeight="1" x14ac:dyDescent="0.2">
      <c r="A120" s="19" t="s">
        <v>19</v>
      </c>
      <c r="B120" s="19"/>
      <c r="C120" s="19"/>
      <c r="D120" s="19"/>
      <c r="E120" s="19"/>
      <c r="F120" s="2"/>
      <c r="G120" s="1"/>
    </row>
    <row r="121" spans="1:7" ht="19.5" customHeight="1" x14ac:dyDescent="0.2">
      <c r="A121" s="20" t="s">
        <v>1</v>
      </c>
      <c r="B121" s="20"/>
      <c r="C121" s="5">
        <f>D121-1</f>
        <v>2021</v>
      </c>
      <c r="D121" s="5">
        <f>YEAR($F$1)</f>
        <v>2022</v>
      </c>
      <c r="E121" s="3" t="s">
        <v>2</v>
      </c>
      <c r="G121" s="1"/>
    </row>
    <row r="122" spans="1:7" ht="19.5" customHeight="1" x14ac:dyDescent="0.2">
      <c r="A122" s="21" t="s">
        <v>3</v>
      </c>
      <c r="B122" s="21"/>
      <c r="C122" s="6">
        <v>1407</v>
      </c>
      <c r="D122" s="6">
        <v>1072</v>
      </c>
      <c r="E122" s="18">
        <f t="shared" ref="E122:E132" si="9">IF(C122=0,0,(D122-C122)/C122*100)</f>
        <v>-23.809523809523807</v>
      </c>
      <c r="G122" s="1"/>
    </row>
    <row r="123" spans="1:7" ht="24" customHeight="1" x14ac:dyDescent="0.2">
      <c r="A123" s="21" t="s">
        <v>4</v>
      </c>
      <c r="B123" s="21"/>
      <c r="C123" s="6">
        <v>251</v>
      </c>
      <c r="D123" s="6">
        <v>220</v>
      </c>
      <c r="E123" s="18">
        <f t="shared" si="9"/>
        <v>-12.350597609561753</v>
      </c>
      <c r="G123" s="1"/>
    </row>
    <row r="124" spans="1:7" ht="30" customHeight="1" x14ac:dyDescent="0.2">
      <c r="A124" s="21" t="s">
        <v>5</v>
      </c>
      <c r="B124" s="21"/>
      <c r="C124" s="6">
        <v>205</v>
      </c>
      <c r="D124" s="6">
        <v>71</v>
      </c>
      <c r="E124" s="18">
        <f t="shared" si="9"/>
        <v>-65.365853658536594</v>
      </c>
      <c r="G124" s="1"/>
    </row>
    <row r="125" spans="1:7" ht="19.5" customHeight="1" x14ac:dyDescent="0.2">
      <c r="A125" s="21" t="s">
        <v>6</v>
      </c>
      <c r="B125" s="21"/>
      <c r="C125" s="6">
        <v>681</v>
      </c>
      <c r="D125" s="6">
        <v>331</v>
      </c>
      <c r="E125" s="18">
        <f t="shared" si="9"/>
        <v>-51.395007342143906</v>
      </c>
      <c r="G125" s="1"/>
    </row>
    <row r="126" spans="1:7" ht="48.75" customHeight="1" x14ac:dyDescent="0.2">
      <c r="A126" s="21" t="s">
        <v>7</v>
      </c>
      <c r="B126" s="21"/>
      <c r="C126" s="6">
        <v>406</v>
      </c>
      <c r="D126" s="6">
        <v>343</v>
      </c>
      <c r="E126" s="18">
        <f t="shared" si="9"/>
        <v>-15.517241379310345</v>
      </c>
      <c r="G126" s="1"/>
    </row>
    <row r="127" spans="1:7" ht="19.5" customHeight="1" x14ac:dyDescent="0.2">
      <c r="A127" s="21" t="s">
        <v>8</v>
      </c>
      <c r="B127" s="21"/>
      <c r="C127" s="6">
        <v>123</v>
      </c>
      <c r="D127" s="6">
        <v>167</v>
      </c>
      <c r="E127" s="18">
        <f t="shared" si="9"/>
        <v>35.772357723577237</v>
      </c>
      <c r="G127" s="1"/>
    </row>
    <row r="128" spans="1:7" ht="33.75" customHeight="1" x14ac:dyDescent="0.2">
      <c r="A128" s="21" t="s">
        <v>9</v>
      </c>
      <c r="B128" s="21"/>
      <c r="C128" s="6">
        <v>84</v>
      </c>
      <c r="D128" s="6">
        <v>50</v>
      </c>
      <c r="E128" s="18">
        <f t="shared" si="9"/>
        <v>-40.476190476190474</v>
      </c>
      <c r="G128" s="1"/>
    </row>
    <row r="129" spans="1:7" ht="29.25" customHeight="1" x14ac:dyDescent="0.2">
      <c r="A129" s="21" t="s">
        <v>10</v>
      </c>
      <c r="B129" s="21"/>
      <c r="C129" s="6">
        <v>54</v>
      </c>
      <c r="D129" s="6">
        <v>79</v>
      </c>
      <c r="E129" s="18">
        <f t="shared" si="9"/>
        <v>46.296296296296298</v>
      </c>
      <c r="G129" s="1"/>
    </row>
    <row r="130" spans="1:7" ht="36" customHeight="1" x14ac:dyDescent="0.2">
      <c r="A130" s="21" t="s">
        <v>11</v>
      </c>
      <c r="B130" s="21"/>
      <c r="C130" s="6">
        <v>15</v>
      </c>
      <c r="D130" s="6">
        <v>17</v>
      </c>
      <c r="E130" s="18">
        <f t="shared" si="9"/>
        <v>13.333333333333334</v>
      </c>
      <c r="G130" s="1"/>
    </row>
    <row r="131" spans="1:7" ht="45.75" customHeight="1" x14ac:dyDescent="0.2">
      <c r="A131" s="21" t="s">
        <v>12</v>
      </c>
      <c r="B131" s="21"/>
      <c r="C131" s="6">
        <v>4</v>
      </c>
      <c r="D131" s="6">
        <v>3</v>
      </c>
      <c r="E131" s="18">
        <f t="shared" si="9"/>
        <v>-25</v>
      </c>
      <c r="G131" s="1"/>
    </row>
    <row r="132" spans="1:7" ht="45" customHeight="1" x14ac:dyDescent="0.2">
      <c r="A132" s="21" t="s">
        <v>46</v>
      </c>
      <c r="B132" s="21"/>
      <c r="C132" s="6">
        <v>2</v>
      </c>
      <c r="D132" s="6">
        <v>2</v>
      </c>
      <c r="E132" s="18">
        <f t="shared" si="9"/>
        <v>0</v>
      </c>
      <c r="F132" s="2"/>
      <c r="G132" s="1"/>
    </row>
    <row r="133" spans="1:7" ht="36.75" customHeight="1" x14ac:dyDescent="0.2">
      <c r="A133" s="19" t="s">
        <v>20</v>
      </c>
      <c r="B133" s="19"/>
      <c r="C133" s="19"/>
      <c r="D133" s="19"/>
      <c r="E133" s="19"/>
      <c r="F133" s="2"/>
      <c r="G133" s="1"/>
    </row>
    <row r="134" spans="1:7" ht="19.5" customHeight="1" x14ac:dyDescent="0.2">
      <c r="A134" s="20" t="s">
        <v>1</v>
      </c>
      <c r="B134" s="20"/>
      <c r="C134" s="5">
        <f>D134-1</f>
        <v>2021</v>
      </c>
      <c r="D134" s="5">
        <f>YEAR($F$1)</f>
        <v>2022</v>
      </c>
      <c r="E134" s="3" t="s">
        <v>2</v>
      </c>
      <c r="G134" s="1"/>
    </row>
    <row r="135" spans="1:7" ht="19.5" customHeight="1" x14ac:dyDescent="0.2">
      <c r="A135" s="21" t="s">
        <v>3</v>
      </c>
      <c r="B135" s="21"/>
      <c r="C135" s="6">
        <v>877</v>
      </c>
      <c r="D135" s="6">
        <v>605</v>
      </c>
      <c r="E135" s="18">
        <f t="shared" ref="E135:E145" si="10">IF(C135=0,0,(D135-C135)/C135*100)</f>
        <v>-31.014823261117446</v>
      </c>
      <c r="G135" s="1"/>
    </row>
    <row r="136" spans="1:7" ht="24" customHeight="1" x14ac:dyDescent="0.2">
      <c r="A136" s="21" t="s">
        <v>4</v>
      </c>
      <c r="B136" s="21"/>
      <c r="C136" s="6">
        <v>12</v>
      </c>
      <c r="D136" s="6">
        <v>19</v>
      </c>
      <c r="E136" s="18">
        <f t="shared" si="10"/>
        <v>58.333333333333336</v>
      </c>
      <c r="G136" s="1"/>
    </row>
    <row r="137" spans="1:7" ht="40.5" customHeight="1" x14ac:dyDescent="0.2">
      <c r="A137" s="21" t="s">
        <v>5</v>
      </c>
      <c r="B137" s="21"/>
      <c r="C137" s="6">
        <v>20</v>
      </c>
      <c r="D137" s="6">
        <v>9</v>
      </c>
      <c r="E137" s="18">
        <f t="shared" si="10"/>
        <v>-55.000000000000007</v>
      </c>
      <c r="G137" s="1"/>
    </row>
    <row r="138" spans="1:7" ht="19.5" customHeight="1" x14ac:dyDescent="0.2">
      <c r="A138" s="21" t="s">
        <v>6</v>
      </c>
      <c r="B138" s="21"/>
      <c r="C138" s="6">
        <v>398</v>
      </c>
      <c r="D138" s="6">
        <v>226</v>
      </c>
      <c r="E138" s="18">
        <f t="shared" si="10"/>
        <v>-43.21608040201005</v>
      </c>
      <c r="G138" s="1"/>
    </row>
    <row r="139" spans="1:7" ht="53.25" customHeight="1" x14ac:dyDescent="0.2">
      <c r="A139" s="21" t="s">
        <v>7</v>
      </c>
      <c r="B139" s="21"/>
      <c r="C139" s="6">
        <v>261</v>
      </c>
      <c r="D139" s="6">
        <v>271</v>
      </c>
      <c r="E139" s="18">
        <f t="shared" si="10"/>
        <v>3.8314176245210727</v>
      </c>
      <c r="G139" s="1"/>
    </row>
    <row r="140" spans="1:7" ht="19.5" customHeight="1" x14ac:dyDescent="0.2">
      <c r="A140" s="21" t="s">
        <v>8</v>
      </c>
      <c r="B140" s="21"/>
      <c r="C140" s="6">
        <v>144</v>
      </c>
      <c r="D140" s="6">
        <v>120</v>
      </c>
      <c r="E140" s="18">
        <f t="shared" si="10"/>
        <v>-16.666666666666664</v>
      </c>
      <c r="G140" s="1"/>
    </row>
    <row r="141" spans="1:7" ht="28.5" customHeight="1" x14ac:dyDescent="0.2">
      <c r="A141" s="21" t="s">
        <v>9</v>
      </c>
      <c r="B141" s="21"/>
      <c r="C141" s="6">
        <v>62</v>
      </c>
      <c r="D141" s="6">
        <v>36</v>
      </c>
      <c r="E141" s="18">
        <f t="shared" si="10"/>
        <v>-41.935483870967744</v>
      </c>
      <c r="G141" s="1"/>
    </row>
    <row r="142" spans="1:7" ht="40.5" customHeight="1" x14ac:dyDescent="0.2">
      <c r="A142" s="21" t="s">
        <v>10</v>
      </c>
      <c r="B142" s="21"/>
      <c r="C142" s="6">
        <v>9</v>
      </c>
      <c r="D142" s="6">
        <v>8</v>
      </c>
      <c r="E142" s="18">
        <f t="shared" si="10"/>
        <v>-11.111111111111111</v>
      </c>
      <c r="G142" s="1"/>
    </row>
    <row r="143" spans="1:7" ht="37.5" customHeight="1" x14ac:dyDescent="0.2">
      <c r="A143" s="21" t="s">
        <v>11</v>
      </c>
      <c r="B143" s="21"/>
      <c r="C143" s="6">
        <v>5</v>
      </c>
      <c r="D143" s="6">
        <v>9</v>
      </c>
      <c r="E143" s="18">
        <f t="shared" si="10"/>
        <v>80</v>
      </c>
      <c r="G143" s="1"/>
    </row>
    <row r="144" spans="1:7" ht="49.5" customHeight="1" x14ac:dyDescent="0.2">
      <c r="A144" s="21" t="s">
        <v>12</v>
      </c>
      <c r="B144" s="21"/>
      <c r="C144" s="6">
        <v>2</v>
      </c>
      <c r="D144" s="6">
        <v>0</v>
      </c>
      <c r="E144" s="18">
        <f t="shared" si="10"/>
        <v>-100</v>
      </c>
      <c r="G144" s="1"/>
    </row>
    <row r="145" spans="1:7" ht="48.75" customHeight="1" x14ac:dyDescent="0.2">
      <c r="A145" s="21" t="s">
        <v>46</v>
      </c>
      <c r="B145" s="21"/>
      <c r="C145" s="6">
        <v>2</v>
      </c>
      <c r="D145" s="6">
        <v>0</v>
      </c>
      <c r="E145" s="18">
        <f t="shared" si="10"/>
        <v>-100</v>
      </c>
      <c r="F145" s="2"/>
      <c r="G145" s="1"/>
    </row>
    <row r="146" spans="1:7" ht="36.75" customHeight="1" x14ac:dyDescent="0.2">
      <c r="A146" s="24" t="s">
        <v>21</v>
      </c>
      <c r="B146" s="24"/>
      <c r="C146" s="24"/>
      <c r="D146" s="24"/>
      <c r="E146" s="24"/>
      <c r="F146" s="2"/>
      <c r="G146" s="1"/>
    </row>
    <row r="147" spans="1:7" ht="19.5" customHeight="1" x14ac:dyDescent="0.2">
      <c r="A147" s="20" t="s">
        <v>1</v>
      </c>
      <c r="B147" s="20"/>
      <c r="C147" s="5">
        <f>D147-1</f>
        <v>2021</v>
      </c>
      <c r="D147" s="5">
        <f>YEAR($F$1)</f>
        <v>2022</v>
      </c>
      <c r="E147" s="3" t="s">
        <v>2</v>
      </c>
      <c r="G147" s="1"/>
    </row>
    <row r="148" spans="1:7" ht="19.5" customHeight="1" x14ac:dyDescent="0.2">
      <c r="A148" s="21" t="s">
        <v>3</v>
      </c>
      <c r="B148" s="21"/>
      <c r="C148" s="6">
        <v>351</v>
      </c>
      <c r="D148" s="6">
        <v>175</v>
      </c>
      <c r="E148" s="18">
        <f t="shared" ref="E148:E158" si="11">IF(C148=0,0,(D148-C148)/C148*100)</f>
        <v>-50.142450142450144</v>
      </c>
      <c r="G148" s="1"/>
    </row>
    <row r="149" spans="1:7" ht="24" customHeight="1" x14ac:dyDescent="0.2">
      <c r="A149" s="21" t="s">
        <v>4</v>
      </c>
      <c r="B149" s="21"/>
      <c r="C149" s="6">
        <v>43</v>
      </c>
      <c r="D149" s="6">
        <v>1</v>
      </c>
      <c r="E149" s="18">
        <f t="shared" si="11"/>
        <v>-97.674418604651152</v>
      </c>
      <c r="G149" s="1"/>
    </row>
    <row r="150" spans="1:7" ht="30" customHeight="1" x14ac:dyDescent="0.2">
      <c r="A150" s="21" t="s">
        <v>5</v>
      </c>
      <c r="B150" s="21"/>
      <c r="C150" s="6">
        <v>35</v>
      </c>
      <c r="D150" s="6">
        <v>1</v>
      </c>
      <c r="E150" s="18">
        <f t="shared" si="11"/>
        <v>-97.142857142857139</v>
      </c>
      <c r="G150" s="1"/>
    </row>
    <row r="151" spans="1:7" ht="19.5" customHeight="1" x14ac:dyDescent="0.2">
      <c r="A151" s="21" t="s">
        <v>6</v>
      </c>
      <c r="B151" s="21"/>
      <c r="C151" s="6">
        <v>0</v>
      </c>
      <c r="D151" s="6">
        <v>0</v>
      </c>
      <c r="E151" s="18">
        <f t="shared" si="11"/>
        <v>0</v>
      </c>
      <c r="G151" s="1"/>
    </row>
    <row r="152" spans="1:7" ht="47.25" customHeight="1" x14ac:dyDescent="0.2">
      <c r="A152" s="21" t="s">
        <v>7</v>
      </c>
      <c r="B152" s="21"/>
      <c r="C152" s="6">
        <v>0</v>
      </c>
      <c r="D152" s="6">
        <v>0</v>
      </c>
      <c r="E152" s="18">
        <f t="shared" si="11"/>
        <v>0</v>
      </c>
      <c r="G152" s="1"/>
    </row>
    <row r="153" spans="1:7" ht="19.5" customHeight="1" x14ac:dyDescent="0.2">
      <c r="A153" s="21" t="s">
        <v>8</v>
      </c>
      <c r="B153" s="21"/>
      <c r="C153" s="6">
        <v>125</v>
      </c>
      <c r="D153" s="6">
        <v>106</v>
      </c>
      <c r="E153" s="18">
        <f t="shared" si="11"/>
        <v>-15.2</v>
      </c>
      <c r="G153" s="1"/>
    </row>
    <row r="154" spans="1:7" ht="35.25" customHeight="1" x14ac:dyDescent="0.2">
      <c r="A154" s="21" t="s">
        <v>9</v>
      </c>
      <c r="B154" s="21"/>
      <c r="C154" s="6">
        <v>66</v>
      </c>
      <c r="D154" s="6">
        <v>48</v>
      </c>
      <c r="E154" s="18">
        <f t="shared" si="11"/>
        <v>-27.27272727272727</v>
      </c>
      <c r="G154" s="1"/>
    </row>
    <row r="155" spans="1:7" ht="34.5" customHeight="1" x14ac:dyDescent="0.2">
      <c r="A155" s="21" t="s">
        <v>10</v>
      </c>
      <c r="B155" s="21"/>
      <c r="C155" s="6">
        <v>13</v>
      </c>
      <c r="D155" s="6">
        <v>7</v>
      </c>
      <c r="E155" s="18">
        <f t="shared" si="11"/>
        <v>-46.153846153846153</v>
      </c>
      <c r="G155" s="1"/>
    </row>
    <row r="156" spans="1:7" ht="30.75" customHeight="1" x14ac:dyDescent="0.2">
      <c r="A156" s="21" t="s">
        <v>11</v>
      </c>
      <c r="B156" s="21"/>
      <c r="C156" s="6">
        <v>0</v>
      </c>
      <c r="D156" s="6">
        <v>0</v>
      </c>
      <c r="E156" s="18">
        <f t="shared" si="11"/>
        <v>0</v>
      </c>
      <c r="G156" s="1"/>
    </row>
    <row r="157" spans="1:7" ht="42.75" customHeight="1" x14ac:dyDescent="0.2">
      <c r="A157" s="21" t="s">
        <v>12</v>
      </c>
      <c r="B157" s="21"/>
      <c r="C157" s="6">
        <v>0</v>
      </c>
      <c r="D157" s="6">
        <v>0</v>
      </c>
      <c r="E157" s="18">
        <f t="shared" si="11"/>
        <v>0</v>
      </c>
      <c r="G157" s="1"/>
    </row>
    <row r="158" spans="1:7" ht="42.75" customHeight="1" x14ac:dyDescent="0.2">
      <c r="A158" s="21" t="s">
        <v>46</v>
      </c>
      <c r="B158" s="21"/>
      <c r="C158" s="6">
        <v>0</v>
      </c>
      <c r="D158" s="6">
        <v>0</v>
      </c>
      <c r="E158" s="18">
        <f t="shared" si="11"/>
        <v>0</v>
      </c>
      <c r="F158" s="2"/>
      <c r="G158" s="1"/>
    </row>
    <row r="159" spans="1:7" ht="39.75" customHeight="1" x14ac:dyDescent="0.2">
      <c r="A159" s="24" t="s">
        <v>53</v>
      </c>
      <c r="B159" s="24"/>
      <c r="C159" s="24"/>
      <c r="D159" s="24"/>
      <c r="E159" s="24"/>
      <c r="F159" s="2"/>
      <c r="G159" s="1"/>
    </row>
    <row r="160" spans="1:7" ht="19.5" customHeight="1" x14ac:dyDescent="0.2">
      <c r="A160" s="20" t="s">
        <v>1</v>
      </c>
      <c r="B160" s="20"/>
      <c r="C160" s="5">
        <f>D160-1</f>
        <v>2021</v>
      </c>
      <c r="D160" s="5">
        <f>YEAR($F$1)</f>
        <v>2022</v>
      </c>
      <c r="E160" s="3" t="s">
        <v>2</v>
      </c>
      <c r="G160" s="1"/>
    </row>
    <row r="161" spans="1:7" ht="19.5" customHeight="1" x14ac:dyDescent="0.2">
      <c r="A161" s="21" t="s">
        <v>3</v>
      </c>
      <c r="B161" s="21"/>
      <c r="C161" s="6">
        <v>198</v>
      </c>
      <c r="D161" s="6">
        <v>317</v>
      </c>
      <c r="E161" s="18">
        <f t="shared" ref="E161:E171" si="12">IF(C161=0,0,(D161-C161)/C161*100)</f>
        <v>60.101010101010097</v>
      </c>
      <c r="G161" s="1"/>
    </row>
    <row r="162" spans="1:7" ht="18.75" customHeight="1" x14ac:dyDescent="0.2">
      <c r="A162" s="21" t="s">
        <v>4</v>
      </c>
      <c r="B162" s="21"/>
      <c r="C162" s="6">
        <v>0</v>
      </c>
      <c r="D162" s="6">
        <v>4</v>
      </c>
      <c r="E162" s="18">
        <f t="shared" si="12"/>
        <v>0</v>
      </c>
      <c r="G162" s="1"/>
    </row>
    <row r="163" spans="1:7" ht="37.5" customHeight="1" x14ac:dyDescent="0.2">
      <c r="A163" s="21" t="s">
        <v>5</v>
      </c>
      <c r="B163" s="21"/>
      <c r="C163" s="6">
        <v>0</v>
      </c>
      <c r="D163" s="6">
        <v>4</v>
      </c>
      <c r="E163" s="18">
        <f t="shared" si="12"/>
        <v>0</v>
      </c>
      <c r="G163" s="1"/>
    </row>
    <row r="164" spans="1:7" ht="19.5" customHeight="1" x14ac:dyDescent="0.2">
      <c r="A164" s="21" t="s">
        <v>6</v>
      </c>
      <c r="B164" s="21"/>
      <c r="C164" s="6">
        <v>7</v>
      </c>
      <c r="D164" s="6">
        <v>7</v>
      </c>
      <c r="E164" s="18">
        <f t="shared" si="12"/>
        <v>0</v>
      </c>
      <c r="G164" s="1"/>
    </row>
    <row r="165" spans="1:7" ht="43.5" customHeight="1" x14ac:dyDescent="0.2">
      <c r="A165" s="21" t="s">
        <v>7</v>
      </c>
      <c r="B165" s="21"/>
      <c r="C165" s="6">
        <v>0</v>
      </c>
      <c r="D165" s="6">
        <v>6</v>
      </c>
      <c r="E165" s="18">
        <f t="shared" si="12"/>
        <v>0</v>
      </c>
      <c r="G165" s="1"/>
    </row>
    <row r="166" spans="1:7" ht="19.5" customHeight="1" x14ac:dyDescent="0.2">
      <c r="A166" s="21" t="s">
        <v>8</v>
      </c>
      <c r="B166" s="21"/>
      <c r="C166" s="6">
        <v>49</v>
      </c>
      <c r="D166" s="6">
        <v>51</v>
      </c>
      <c r="E166" s="18">
        <f t="shared" si="12"/>
        <v>4.0816326530612246</v>
      </c>
      <c r="G166" s="1"/>
    </row>
    <row r="167" spans="1:7" ht="32.25" customHeight="1" x14ac:dyDescent="0.2">
      <c r="A167" s="21" t="s">
        <v>9</v>
      </c>
      <c r="B167" s="21"/>
      <c r="C167" s="6">
        <v>57</v>
      </c>
      <c r="D167" s="6">
        <v>19</v>
      </c>
      <c r="E167" s="18">
        <f t="shared" si="12"/>
        <v>-66.666666666666657</v>
      </c>
      <c r="G167" s="1"/>
    </row>
    <row r="168" spans="1:7" ht="35.25" customHeight="1" x14ac:dyDescent="0.2">
      <c r="A168" s="21" t="s">
        <v>10</v>
      </c>
      <c r="B168" s="21"/>
      <c r="C168" s="6">
        <v>21</v>
      </c>
      <c r="D168" s="6">
        <v>19</v>
      </c>
      <c r="E168" s="18">
        <f t="shared" si="12"/>
        <v>-9.5238095238095237</v>
      </c>
      <c r="G168" s="1"/>
    </row>
    <row r="169" spans="1:7" ht="36" customHeight="1" x14ac:dyDescent="0.2">
      <c r="A169" s="21" t="s">
        <v>11</v>
      </c>
      <c r="B169" s="21"/>
      <c r="C169" s="6">
        <v>18</v>
      </c>
      <c r="D169" s="6">
        <v>4</v>
      </c>
      <c r="E169" s="18">
        <f t="shared" si="12"/>
        <v>-77.777777777777786</v>
      </c>
      <c r="G169" s="1"/>
    </row>
    <row r="170" spans="1:7" ht="47.25" customHeight="1" x14ac:dyDescent="0.2">
      <c r="A170" s="21" t="s">
        <v>12</v>
      </c>
      <c r="B170" s="21"/>
      <c r="C170" s="6">
        <v>0</v>
      </c>
      <c r="D170" s="6">
        <v>0</v>
      </c>
      <c r="E170" s="18">
        <f t="shared" si="12"/>
        <v>0</v>
      </c>
      <c r="G170" s="1"/>
    </row>
    <row r="171" spans="1:7" ht="48.75" customHeight="1" x14ac:dyDescent="0.2">
      <c r="A171" s="21" t="s">
        <v>46</v>
      </c>
      <c r="B171" s="21"/>
      <c r="C171" s="6">
        <v>0</v>
      </c>
      <c r="D171" s="6">
        <v>0</v>
      </c>
      <c r="E171" s="18">
        <f t="shared" si="12"/>
        <v>0</v>
      </c>
      <c r="F171" s="2"/>
      <c r="G171" s="1"/>
    </row>
    <row r="172" spans="1:7" ht="31.5" customHeight="1" x14ac:dyDescent="0.2">
      <c r="A172" s="24" t="s">
        <v>22</v>
      </c>
      <c r="B172" s="24"/>
      <c r="C172" s="24"/>
      <c r="D172" s="24"/>
      <c r="E172" s="24"/>
      <c r="F172" s="2"/>
      <c r="G172" s="1"/>
    </row>
    <row r="173" spans="1:7" ht="19.5" customHeight="1" x14ac:dyDescent="0.2">
      <c r="A173" s="20" t="s">
        <v>1</v>
      </c>
      <c r="B173" s="20"/>
      <c r="C173" s="5">
        <f>D173-1</f>
        <v>2021</v>
      </c>
      <c r="D173" s="5">
        <f>YEAR($F$1)</f>
        <v>2022</v>
      </c>
      <c r="E173" s="3" t="s">
        <v>2</v>
      </c>
      <c r="G173" s="1"/>
    </row>
    <row r="174" spans="1:7" ht="19.5" customHeight="1" x14ac:dyDescent="0.2">
      <c r="A174" s="21" t="s">
        <v>3</v>
      </c>
      <c r="B174" s="21"/>
      <c r="C174" s="6">
        <v>2159</v>
      </c>
      <c r="D174" s="6">
        <v>4680</v>
      </c>
      <c r="E174" s="18">
        <f t="shared" ref="E174:E184" si="13">IF(C174=0,0,(D174-C174)/C174*100)</f>
        <v>116.76702176933766</v>
      </c>
      <c r="G174" s="1"/>
    </row>
    <row r="175" spans="1:7" ht="21.75" customHeight="1" x14ac:dyDescent="0.2">
      <c r="A175" s="21" t="s">
        <v>4</v>
      </c>
      <c r="B175" s="21"/>
      <c r="C175" s="6">
        <v>655</v>
      </c>
      <c r="D175" s="6">
        <v>679</v>
      </c>
      <c r="E175" s="18">
        <f t="shared" si="13"/>
        <v>3.6641221374045805</v>
      </c>
      <c r="G175" s="1"/>
    </row>
    <row r="176" spans="1:7" ht="34.5" customHeight="1" x14ac:dyDescent="0.2">
      <c r="A176" s="21" t="s">
        <v>5</v>
      </c>
      <c r="B176" s="21"/>
      <c r="C176" s="6">
        <v>523</v>
      </c>
      <c r="D176" s="6">
        <v>451</v>
      </c>
      <c r="E176" s="18">
        <f t="shared" si="13"/>
        <v>-13.766730401529637</v>
      </c>
      <c r="G176" s="1"/>
    </row>
    <row r="177" spans="1:7" ht="19.5" customHeight="1" x14ac:dyDescent="0.2">
      <c r="A177" s="21" t="s">
        <v>6</v>
      </c>
      <c r="B177" s="21"/>
      <c r="C177" s="6">
        <v>222</v>
      </c>
      <c r="D177" s="6">
        <v>577</v>
      </c>
      <c r="E177" s="18">
        <f t="shared" si="13"/>
        <v>159.90990990990991</v>
      </c>
      <c r="G177" s="1"/>
    </row>
    <row r="178" spans="1:7" ht="44.25" customHeight="1" x14ac:dyDescent="0.2">
      <c r="A178" s="21" t="s">
        <v>7</v>
      </c>
      <c r="B178" s="21"/>
      <c r="C178" s="6">
        <v>201</v>
      </c>
      <c r="D178" s="6">
        <v>458</v>
      </c>
      <c r="E178" s="18">
        <f t="shared" si="13"/>
        <v>127.86069651741295</v>
      </c>
      <c r="G178" s="1"/>
    </row>
    <row r="179" spans="1:7" ht="19.5" customHeight="1" x14ac:dyDescent="0.2">
      <c r="A179" s="21" t="s">
        <v>8</v>
      </c>
      <c r="B179" s="21"/>
      <c r="C179" s="6">
        <v>595</v>
      </c>
      <c r="D179" s="6">
        <v>1013</v>
      </c>
      <c r="E179" s="18">
        <f t="shared" si="13"/>
        <v>70.252100840336126</v>
      </c>
      <c r="G179" s="1"/>
    </row>
    <row r="180" spans="1:7" ht="31.5" customHeight="1" x14ac:dyDescent="0.2">
      <c r="A180" s="21" t="s">
        <v>9</v>
      </c>
      <c r="B180" s="21"/>
      <c r="C180" s="6">
        <v>834</v>
      </c>
      <c r="D180" s="6">
        <v>908</v>
      </c>
      <c r="E180" s="18">
        <f t="shared" si="13"/>
        <v>8.8729016786570742</v>
      </c>
      <c r="G180" s="1"/>
    </row>
    <row r="181" spans="1:7" ht="39" customHeight="1" x14ac:dyDescent="0.2">
      <c r="A181" s="21" t="s">
        <v>10</v>
      </c>
      <c r="B181" s="21"/>
      <c r="C181" s="6">
        <v>77</v>
      </c>
      <c r="D181" s="6">
        <v>103</v>
      </c>
      <c r="E181" s="18">
        <f t="shared" si="13"/>
        <v>33.766233766233768</v>
      </c>
      <c r="G181" s="1"/>
    </row>
    <row r="182" spans="1:7" ht="36" customHeight="1" x14ac:dyDescent="0.2">
      <c r="A182" s="21" t="s">
        <v>11</v>
      </c>
      <c r="B182" s="21"/>
      <c r="C182" s="6">
        <v>13</v>
      </c>
      <c r="D182" s="6">
        <v>68</v>
      </c>
      <c r="E182" s="18">
        <f t="shared" si="13"/>
        <v>423.07692307692309</v>
      </c>
      <c r="G182" s="1"/>
    </row>
    <row r="183" spans="1:7" ht="48" customHeight="1" x14ac:dyDescent="0.2">
      <c r="A183" s="21" t="s">
        <v>12</v>
      </c>
      <c r="B183" s="21"/>
      <c r="C183" s="6">
        <v>4</v>
      </c>
      <c r="D183" s="6">
        <v>5</v>
      </c>
      <c r="E183" s="18">
        <f t="shared" si="13"/>
        <v>25</v>
      </c>
      <c r="G183" s="1"/>
    </row>
    <row r="184" spans="1:7" ht="48.75" customHeight="1" x14ac:dyDescent="0.2">
      <c r="A184" s="21" t="s">
        <v>44</v>
      </c>
      <c r="B184" s="21"/>
      <c r="C184" s="6">
        <v>3</v>
      </c>
      <c r="D184" s="6">
        <v>4</v>
      </c>
      <c r="E184" s="18">
        <f t="shared" si="13"/>
        <v>33.333333333333329</v>
      </c>
      <c r="F184" s="2"/>
      <c r="G184" s="1"/>
    </row>
    <row r="185" spans="1:7" ht="37.5" customHeight="1" x14ac:dyDescent="0.2">
      <c r="A185" s="19" t="s">
        <v>54</v>
      </c>
      <c r="B185" s="19"/>
      <c r="C185" s="19"/>
      <c r="D185" s="19"/>
      <c r="E185" s="19"/>
      <c r="F185" s="2"/>
      <c r="G185" s="1"/>
    </row>
    <row r="186" spans="1:7" ht="19.5" customHeight="1" x14ac:dyDescent="0.2">
      <c r="A186" s="20" t="s">
        <v>1</v>
      </c>
      <c r="B186" s="20"/>
      <c r="C186" s="5">
        <f>D186-1</f>
        <v>2021</v>
      </c>
      <c r="D186" s="5">
        <f>YEAR($F$1)</f>
        <v>2022</v>
      </c>
      <c r="E186" s="3" t="s">
        <v>2</v>
      </c>
      <c r="G186" s="1"/>
    </row>
    <row r="187" spans="1:7" ht="18" customHeight="1" x14ac:dyDescent="0.2">
      <c r="A187" s="21" t="s">
        <v>3</v>
      </c>
      <c r="B187" s="21"/>
      <c r="C187" s="6">
        <v>1076</v>
      </c>
      <c r="D187" s="6">
        <v>916</v>
      </c>
      <c r="E187" s="18">
        <f t="shared" ref="E187:E197" si="14">IF(C187=0,0,(D187-C187)/C187*100)</f>
        <v>-14.869888475836431</v>
      </c>
      <c r="G187" s="1"/>
    </row>
    <row r="188" spans="1:7" ht="19.5" customHeight="1" x14ac:dyDescent="0.2">
      <c r="A188" s="21" t="s">
        <v>4</v>
      </c>
      <c r="B188" s="21"/>
      <c r="C188" s="6">
        <v>291</v>
      </c>
      <c r="D188" s="6">
        <v>197</v>
      </c>
      <c r="E188" s="18">
        <f t="shared" si="14"/>
        <v>-32.302405498281786</v>
      </c>
      <c r="G188" s="1"/>
    </row>
    <row r="189" spans="1:7" ht="37.5" customHeight="1" x14ac:dyDescent="0.2">
      <c r="A189" s="21" t="s">
        <v>5</v>
      </c>
      <c r="B189" s="21"/>
      <c r="C189" s="6">
        <v>204</v>
      </c>
      <c r="D189" s="6">
        <v>124</v>
      </c>
      <c r="E189" s="18">
        <f t="shared" si="14"/>
        <v>-39.215686274509807</v>
      </c>
      <c r="G189" s="1"/>
    </row>
    <row r="190" spans="1:7" ht="19.5" customHeight="1" x14ac:dyDescent="0.2">
      <c r="A190" s="21" t="s">
        <v>6</v>
      </c>
      <c r="B190" s="21"/>
      <c r="C190" s="6">
        <v>7</v>
      </c>
      <c r="D190" s="6">
        <v>15</v>
      </c>
      <c r="E190" s="18">
        <f t="shared" si="14"/>
        <v>114.28571428571428</v>
      </c>
      <c r="G190" s="1"/>
    </row>
    <row r="191" spans="1:7" ht="52.5" customHeight="1" x14ac:dyDescent="0.2">
      <c r="A191" s="21" t="s">
        <v>7</v>
      </c>
      <c r="B191" s="21"/>
      <c r="C191" s="6">
        <v>5</v>
      </c>
      <c r="D191" s="6">
        <v>6</v>
      </c>
      <c r="E191" s="18">
        <f t="shared" si="14"/>
        <v>20</v>
      </c>
      <c r="G191" s="1"/>
    </row>
    <row r="192" spans="1:7" ht="19.5" customHeight="1" x14ac:dyDescent="0.2">
      <c r="A192" s="21" t="s">
        <v>8</v>
      </c>
      <c r="B192" s="21"/>
      <c r="C192" s="6">
        <v>216</v>
      </c>
      <c r="D192" s="6">
        <v>279</v>
      </c>
      <c r="E192" s="18">
        <f t="shared" si="14"/>
        <v>29.166666666666668</v>
      </c>
      <c r="G192" s="1"/>
    </row>
    <row r="193" spans="1:7" ht="31.5" customHeight="1" x14ac:dyDescent="0.2">
      <c r="A193" s="21" t="s">
        <v>9</v>
      </c>
      <c r="B193" s="21"/>
      <c r="C193" s="6">
        <v>105</v>
      </c>
      <c r="D193" s="6">
        <v>146</v>
      </c>
      <c r="E193" s="18">
        <f t="shared" si="14"/>
        <v>39.047619047619051</v>
      </c>
      <c r="G193" s="1"/>
    </row>
    <row r="194" spans="1:7" ht="37.5" customHeight="1" x14ac:dyDescent="0.2">
      <c r="A194" s="21" t="s">
        <v>10</v>
      </c>
      <c r="B194" s="21"/>
      <c r="C194" s="6">
        <v>12</v>
      </c>
      <c r="D194" s="6">
        <v>17</v>
      </c>
      <c r="E194" s="18">
        <f t="shared" si="14"/>
        <v>41.666666666666671</v>
      </c>
      <c r="G194" s="1"/>
    </row>
    <row r="195" spans="1:7" ht="30.75" customHeight="1" x14ac:dyDescent="0.2">
      <c r="A195" s="21" t="s">
        <v>11</v>
      </c>
      <c r="B195" s="21"/>
      <c r="C195" s="6">
        <v>1</v>
      </c>
      <c r="D195" s="6">
        <v>7</v>
      </c>
      <c r="E195" s="18">
        <f t="shared" si="14"/>
        <v>600</v>
      </c>
      <c r="G195" s="1"/>
    </row>
    <row r="196" spans="1:7" ht="46.5" customHeight="1" x14ac:dyDescent="0.2">
      <c r="A196" s="21" t="s">
        <v>12</v>
      </c>
      <c r="B196" s="21"/>
      <c r="C196" s="6">
        <v>0</v>
      </c>
      <c r="D196" s="6">
        <v>0</v>
      </c>
      <c r="E196" s="18">
        <f t="shared" si="14"/>
        <v>0</v>
      </c>
      <c r="G196" s="1"/>
    </row>
    <row r="197" spans="1:7" ht="47.25" customHeight="1" x14ac:dyDescent="0.2">
      <c r="A197" s="21" t="s">
        <v>44</v>
      </c>
      <c r="B197" s="21"/>
      <c r="C197" s="6">
        <v>0</v>
      </c>
      <c r="D197" s="6">
        <v>1</v>
      </c>
      <c r="E197" s="18">
        <f t="shared" si="14"/>
        <v>0</v>
      </c>
      <c r="F197" s="2"/>
      <c r="G197" s="1"/>
    </row>
    <row r="198" spans="1:7" ht="25.5" customHeight="1" x14ac:dyDescent="0.2">
      <c r="A198" s="23" t="s">
        <v>23</v>
      </c>
      <c r="B198" s="23"/>
      <c r="C198" s="23"/>
      <c r="D198" s="23"/>
      <c r="E198" s="23"/>
      <c r="F198" s="2"/>
      <c r="G198" s="1"/>
    </row>
    <row r="199" spans="1:7" ht="19.5" customHeight="1" x14ac:dyDescent="0.2">
      <c r="A199" s="20" t="s">
        <v>1</v>
      </c>
      <c r="B199" s="20"/>
      <c r="C199" s="5">
        <f>D199-1</f>
        <v>2021</v>
      </c>
      <c r="D199" s="5">
        <f>YEAR($F$1)</f>
        <v>2022</v>
      </c>
      <c r="E199" s="3" t="s">
        <v>2</v>
      </c>
      <c r="G199" s="1"/>
    </row>
    <row r="200" spans="1:7" ht="17.25" customHeight="1" x14ac:dyDescent="0.2">
      <c r="A200" s="21" t="s">
        <v>3</v>
      </c>
      <c r="B200" s="21"/>
      <c r="C200" s="6">
        <v>3726</v>
      </c>
      <c r="D200" s="6">
        <v>4154</v>
      </c>
      <c r="E200" s="18">
        <f t="shared" ref="E200:E210" si="15">IF(C200=0,0,(D200-C200)/C200*100)</f>
        <v>11.486849168008588</v>
      </c>
      <c r="G200" s="1"/>
    </row>
    <row r="201" spans="1:7" ht="21.75" customHeight="1" x14ac:dyDescent="0.2">
      <c r="A201" s="21" t="s">
        <v>4</v>
      </c>
      <c r="B201" s="21"/>
      <c r="C201" s="6">
        <v>318</v>
      </c>
      <c r="D201" s="6">
        <v>317</v>
      </c>
      <c r="E201" s="18">
        <f t="shared" si="15"/>
        <v>-0.31446540880503149</v>
      </c>
      <c r="G201" s="1"/>
    </row>
    <row r="202" spans="1:7" ht="30" customHeight="1" x14ac:dyDescent="0.2">
      <c r="A202" s="21" t="s">
        <v>5</v>
      </c>
      <c r="B202" s="21"/>
      <c r="C202" s="6">
        <v>312</v>
      </c>
      <c r="D202" s="6">
        <v>224</v>
      </c>
      <c r="E202" s="18">
        <f t="shared" si="15"/>
        <v>-28.205128205128204</v>
      </c>
      <c r="G202" s="1"/>
    </row>
    <row r="203" spans="1:7" ht="19.5" customHeight="1" x14ac:dyDescent="0.2">
      <c r="A203" s="21" t="s">
        <v>6</v>
      </c>
      <c r="B203" s="21"/>
      <c r="C203" s="6">
        <v>1126</v>
      </c>
      <c r="D203" s="6">
        <v>688</v>
      </c>
      <c r="E203" s="18">
        <f t="shared" si="15"/>
        <v>-38.898756660746002</v>
      </c>
      <c r="G203" s="1"/>
    </row>
    <row r="204" spans="1:7" ht="48.75" customHeight="1" x14ac:dyDescent="0.2">
      <c r="A204" s="21" t="s">
        <v>7</v>
      </c>
      <c r="B204" s="21"/>
      <c r="C204" s="6">
        <v>924</v>
      </c>
      <c r="D204" s="6">
        <v>623</v>
      </c>
      <c r="E204" s="18">
        <f t="shared" si="15"/>
        <v>-32.575757575757578</v>
      </c>
      <c r="G204" s="1"/>
    </row>
    <row r="205" spans="1:7" ht="16.5" customHeight="1" x14ac:dyDescent="0.2">
      <c r="A205" s="21" t="s">
        <v>8</v>
      </c>
      <c r="B205" s="21"/>
      <c r="C205" s="6">
        <v>805</v>
      </c>
      <c r="D205" s="6">
        <v>1178</v>
      </c>
      <c r="E205" s="18">
        <f t="shared" si="15"/>
        <v>46.335403726708073</v>
      </c>
      <c r="G205" s="1"/>
    </row>
    <row r="206" spans="1:7" ht="35.25" customHeight="1" x14ac:dyDescent="0.2">
      <c r="A206" s="21" t="s">
        <v>9</v>
      </c>
      <c r="B206" s="21"/>
      <c r="C206" s="6">
        <v>779</v>
      </c>
      <c r="D206" s="6">
        <v>675</v>
      </c>
      <c r="E206" s="18">
        <f t="shared" si="15"/>
        <v>-13.350449293966623</v>
      </c>
      <c r="G206" s="1"/>
    </row>
    <row r="207" spans="1:7" ht="33" customHeight="1" x14ac:dyDescent="0.2">
      <c r="A207" s="21" t="s">
        <v>10</v>
      </c>
      <c r="B207" s="21"/>
      <c r="C207" s="6">
        <v>117</v>
      </c>
      <c r="D207" s="6">
        <v>110</v>
      </c>
      <c r="E207" s="18">
        <f t="shared" si="15"/>
        <v>-5.982905982905983</v>
      </c>
      <c r="G207" s="1"/>
    </row>
    <row r="208" spans="1:7" ht="33.75" customHeight="1" x14ac:dyDescent="0.2">
      <c r="A208" s="21" t="s">
        <v>11</v>
      </c>
      <c r="B208" s="21"/>
      <c r="C208" s="6">
        <v>183</v>
      </c>
      <c r="D208" s="6">
        <v>290</v>
      </c>
      <c r="E208" s="18">
        <f t="shared" si="15"/>
        <v>58.469945355191257</v>
      </c>
      <c r="G208" s="1"/>
    </row>
    <row r="209" spans="1:7" ht="48.75" customHeight="1" x14ac:dyDescent="0.2">
      <c r="A209" s="21" t="s">
        <v>12</v>
      </c>
      <c r="B209" s="21"/>
      <c r="C209" s="6">
        <v>8</v>
      </c>
      <c r="D209" s="6">
        <v>8</v>
      </c>
      <c r="E209" s="18">
        <f t="shared" si="15"/>
        <v>0</v>
      </c>
      <c r="G209" s="1"/>
    </row>
    <row r="210" spans="1:7" ht="48" customHeight="1" x14ac:dyDescent="0.2">
      <c r="A210" s="21" t="s">
        <v>46</v>
      </c>
      <c r="B210" s="21"/>
      <c r="C210" s="6">
        <v>9</v>
      </c>
      <c r="D210" s="6">
        <v>6</v>
      </c>
      <c r="E210" s="18">
        <f t="shared" si="15"/>
        <v>-33.333333333333329</v>
      </c>
      <c r="F210" s="2"/>
      <c r="G210" s="1"/>
    </row>
    <row r="211" spans="1:7" ht="27.75" customHeight="1" x14ac:dyDescent="0.2">
      <c r="A211" s="19" t="s">
        <v>24</v>
      </c>
      <c r="B211" s="19"/>
      <c r="C211" s="19"/>
      <c r="D211" s="19"/>
      <c r="E211" s="19"/>
      <c r="F211" s="2"/>
      <c r="G211" s="1"/>
    </row>
    <row r="212" spans="1:7" ht="19.5" customHeight="1" x14ac:dyDescent="0.2">
      <c r="A212" s="20" t="s">
        <v>1</v>
      </c>
      <c r="B212" s="20"/>
      <c r="C212" s="5">
        <f>D212-1</f>
        <v>2021</v>
      </c>
      <c r="D212" s="5">
        <f>YEAR($F$1)</f>
        <v>2022</v>
      </c>
      <c r="E212" s="3" t="s">
        <v>2</v>
      </c>
      <c r="G212" s="1"/>
    </row>
    <row r="213" spans="1:7" ht="19.5" customHeight="1" x14ac:dyDescent="0.2">
      <c r="A213" s="21" t="s">
        <v>3</v>
      </c>
      <c r="B213" s="21"/>
      <c r="C213" s="6">
        <v>1298</v>
      </c>
      <c r="D213" s="6">
        <v>1097</v>
      </c>
      <c r="E213" s="18">
        <f t="shared" ref="E213:E223" si="16">IF(C213=0,0,(D213-C213)/C213*100)</f>
        <v>-15.485362095531588</v>
      </c>
      <c r="G213" s="1"/>
    </row>
    <row r="214" spans="1:7" ht="18" customHeight="1" x14ac:dyDescent="0.2">
      <c r="A214" s="21" t="s">
        <v>4</v>
      </c>
      <c r="B214" s="21"/>
      <c r="C214" s="6">
        <v>30</v>
      </c>
      <c r="D214" s="6">
        <v>49</v>
      </c>
      <c r="E214" s="18">
        <f t="shared" si="16"/>
        <v>63.333333333333329</v>
      </c>
      <c r="G214" s="1"/>
    </row>
    <row r="215" spans="1:7" ht="30" customHeight="1" x14ac:dyDescent="0.2">
      <c r="A215" s="21" t="s">
        <v>5</v>
      </c>
      <c r="B215" s="21"/>
      <c r="C215" s="6">
        <v>37</v>
      </c>
      <c r="D215" s="6">
        <v>47</v>
      </c>
      <c r="E215" s="18">
        <f t="shared" si="16"/>
        <v>27.027027027027028</v>
      </c>
      <c r="G215" s="1"/>
    </row>
    <row r="216" spans="1:7" ht="19.5" customHeight="1" x14ac:dyDescent="0.2">
      <c r="A216" s="21" t="s">
        <v>6</v>
      </c>
      <c r="B216" s="21"/>
      <c r="C216" s="6">
        <v>43</v>
      </c>
      <c r="D216" s="6">
        <v>79</v>
      </c>
      <c r="E216" s="18">
        <f t="shared" si="16"/>
        <v>83.720930232558146</v>
      </c>
      <c r="G216" s="1"/>
    </row>
    <row r="217" spans="1:7" ht="30" customHeight="1" x14ac:dyDescent="0.2">
      <c r="A217" s="21" t="s">
        <v>7</v>
      </c>
      <c r="B217" s="21"/>
      <c r="C217" s="6">
        <v>50</v>
      </c>
      <c r="D217" s="6">
        <v>85</v>
      </c>
      <c r="E217" s="18">
        <f t="shared" si="16"/>
        <v>70</v>
      </c>
      <c r="G217" s="1"/>
    </row>
    <row r="218" spans="1:7" ht="19.5" customHeight="1" x14ac:dyDescent="0.2">
      <c r="A218" s="21" t="s">
        <v>8</v>
      </c>
      <c r="B218" s="21"/>
      <c r="C218" s="6">
        <v>656</v>
      </c>
      <c r="D218" s="6">
        <v>506</v>
      </c>
      <c r="E218" s="18">
        <f t="shared" si="16"/>
        <v>-22.865853658536587</v>
      </c>
      <c r="G218" s="1"/>
    </row>
    <row r="219" spans="1:7" ht="33.75" customHeight="1" x14ac:dyDescent="0.2">
      <c r="A219" s="21" t="s">
        <v>9</v>
      </c>
      <c r="B219" s="21"/>
      <c r="C219" s="6">
        <v>254</v>
      </c>
      <c r="D219" s="6">
        <v>164</v>
      </c>
      <c r="E219" s="18">
        <f t="shared" si="16"/>
        <v>-35.433070866141733</v>
      </c>
      <c r="G219" s="1"/>
    </row>
    <row r="220" spans="1:7" ht="33.75" customHeight="1" x14ac:dyDescent="0.2">
      <c r="A220" s="21" t="s">
        <v>10</v>
      </c>
      <c r="B220" s="21"/>
      <c r="C220" s="6">
        <v>58</v>
      </c>
      <c r="D220" s="6">
        <v>62</v>
      </c>
      <c r="E220" s="18">
        <f t="shared" si="16"/>
        <v>6.8965517241379306</v>
      </c>
      <c r="G220" s="1"/>
    </row>
    <row r="221" spans="1:7" ht="34.5" customHeight="1" x14ac:dyDescent="0.2">
      <c r="A221" s="21" t="s">
        <v>11</v>
      </c>
      <c r="B221" s="21"/>
      <c r="C221" s="6">
        <v>70</v>
      </c>
      <c r="D221" s="6">
        <v>96</v>
      </c>
      <c r="E221" s="18">
        <f t="shared" si="16"/>
        <v>37.142857142857146</v>
      </c>
      <c r="G221" s="1"/>
    </row>
    <row r="222" spans="1:7" ht="45.75" customHeight="1" x14ac:dyDescent="0.2">
      <c r="A222" s="21" t="s">
        <v>12</v>
      </c>
      <c r="B222" s="21"/>
      <c r="C222" s="6">
        <v>3</v>
      </c>
      <c r="D222" s="6">
        <v>4</v>
      </c>
      <c r="E222" s="18">
        <f t="shared" si="16"/>
        <v>33.333333333333329</v>
      </c>
      <c r="G222" s="1"/>
    </row>
    <row r="223" spans="1:7" ht="46.5" customHeight="1" x14ac:dyDescent="0.2">
      <c r="A223" s="21" t="s">
        <v>46</v>
      </c>
      <c r="B223" s="21"/>
      <c r="C223" s="6">
        <v>2</v>
      </c>
      <c r="D223" s="6">
        <v>4</v>
      </c>
      <c r="E223" s="18">
        <f t="shared" si="16"/>
        <v>100</v>
      </c>
      <c r="F223" s="2"/>
      <c r="G223" s="1"/>
    </row>
    <row r="224" spans="1:7" ht="33.75" customHeight="1" x14ac:dyDescent="0.2">
      <c r="A224" s="19" t="s">
        <v>45</v>
      </c>
      <c r="B224" s="19"/>
      <c r="C224" s="19"/>
      <c r="D224" s="19"/>
      <c r="E224" s="19"/>
      <c r="F224" s="2"/>
      <c r="G224" s="1"/>
    </row>
    <row r="225" spans="1:7" ht="19.5" customHeight="1" x14ac:dyDescent="0.2">
      <c r="A225" s="20" t="s">
        <v>1</v>
      </c>
      <c r="B225" s="20"/>
      <c r="C225" s="5">
        <f>D225-1</f>
        <v>2021</v>
      </c>
      <c r="D225" s="5">
        <f>YEAR($F$1)</f>
        <v>2022</v>
      </c>
      <c r="E225" s="3" t="s">
        <v>2</v>
      </c>
      <c r="G225" s="1"/>
    </row>
    <row r="226" spans="1:7" ht="19.5" customHeight="1" x14ac:dyDescent="0.2">
      <c r="A226" s="21" t="s">
        <v>3</v>
      </c>
      <c r="B226" s="21"/>
      <c r="C226" s="6">
        <v>655</v>
      </c>
      <c r="D226" s="6">
        <v>743</v>
      </c>
      <c r="E226" s="18">
        <f t="shared" ref="E226:E236" si="17">IF(C226=0,0,(D226-C226)/C226*100)</f>
        <v>13.435114503816795</v>
      </c>
      <c r="G226" s="1"/>
    </row>
    <row r="227" spans="1:7" ht="18" customHeight="1" x14ac:dyDescent="0.2">
      <c r="A227" s="21" t="s">
        <v>4</v>
      </c>
      <c r="B227" s="21"/>
      <c r="C227" s="6">
        <v>69</v>
      </c>
      <c r="D227" s="6">
        <v>83</v>
      </c>
      <c r="E227" s="18">
        <f t="shared" si="17"/>
        <v>20.289855072463769</v>
      </c>
      <c r="G227" s="1"/>
    </row>
    <row r="228" spans="1:7" ht="35.25" customHeight="1" x14ac:dyDescent="0.2">
      <c r="A228" s="21" t="s">
        <v>5</v>
      </c>
      <c r="B228" s="21"/>
      <c r="C228" s="6">
        <v>76</v>
      </c>
      <c r="D228" s="6">
        <v>68</v>
      </c>
      <c r="E228" s="18">
        <f t="shared" si="17"/>
        <v>-10.526315789473683</v>
      </c>
      <c r="G228" s="1"/>
    </row>
    <row r="229" spans="1:7" ht="19.5" customHeight="1" x14ac:dyDescent="0.2">
      <c r="A229" s="21" t="s">
        <v>6</v>
      </c>
      <c r="B229" s="21"/>
      <c r="C229" s="6">
        <v>96</v>
      </c>
      <c r="D229" s="6">
        <v>131</v>
      </c>
      <c r="E229" s="18">
        <f t="shared" si="17"/>
        <v>36.458333333333329</v>
      </c>
      <c r="G229" s="1"/>
    </row>
    <row r="230" spans="1:7" ht="45" customHeight="1" x14ac:dyDescent="0.2">
      <c r="A230" s="21" t="s">
        <v>7</v>
      </c>
      <c r="B230" s="21"/>
      <c r="C230" s="6">
        <v>87</v>
      </c>
      <c r="D230" s="6">
        <v>132</v>
      </c>
      <c r="E230" s="18">
        <f t="shared" si="17"/>
        <v>51.724137931034484</v>
      </c>
      <c r="G230" s="1"/>
    </row>
    <row r="231" spans="1:7" ht="19.5" customHeight="1" x14ac:dyDescent="0.2">
      <c r="A231" s="21" t="s">
        <v>8</v>
      </c>
      <c r="B231" s="21"/>
      <c r="C231" s="6">
        <v>249</v>
      </c>
      <c r="D231" s="6">
        <v>222</v>
      </c>
      <c r="E231" s="18">
        <f t="shared" si="17"/>
        <v>-10.843373493975903</v>
      </c>
      <c r="G231" s="1"/>
    </row>
    <row r="232" spans="1:7" ht="32.25" customHeight="1" x14ac:dyDescent="0.2">
      <c r="A232" s="21" t="s">
        <v>9</v>
      </c>
      <c r="B232" s="21"/>
      <c r="C232" s="6">
        <v>84</v>
      </c>
      <c r="D232" s="6">
        <v>60</v>
      </c>
      <c r="E232" s="18">
        <f t="shared" si="17"/>
        <v>-28.571428571428569</v>
      </c>
      <c r="G232" s="1"/>
    </row>
    <row r="233" spans="1:7" ht="40.5" customHeight="1" x14ac:dyDescent="0.2">
      <c r="A233" s="21" t="s">
        <v>10</v>
      </c>
      <c r="B233" s="21"/>
      <c r="C233" s="6">
        <v>4</v>
      </c>
      <c r="D233" s="6">
        <v>2</v>
      </c>
      <c r="E233" s="18">
        <f t="shared" si="17"/>
        <v>-50</v>
      </c>
      <c r="G233" s="1"/>
    </row>
    <row r="234" spans="1:7" ht="33" customHeight="1" x14ac:dyDescent="0.2">
      <c r="A234" s="21" t="s">
        <v>11</v>
      </c>
      <c r="B234" s="21"/>
      <c r="C234" s="6">
        <v>32</v>
      </c>
      <c r="D234" s="6">
        <v>37</v>
      </c>
      <c r="E234" s="18">
        <f t="shared" si="17"/>
        <v>15.625</v>
      </c>
      <c r="G234" s="1"/>
    </row>
    <row r="235" spans="1:7" ht="46.5" customHeight="1" x14ac:dyDescent="0.2">
      <c r="A235" s="21" t="s">
        <v>12</v>
      </c>
      <c r="B235" s="21"/>
      <c r="C235" s="6">
        <v>0</v>
      </c>
      <c r="D235" s="6">
        <v>2</v>
      </c>
      <c r="E235" s="18">
        <f t="shared" si="17"/>
        <v>0</v>
      </c>
      <c r="G235" s="1"/>
    </row>
    <row r="236" spans="1:7" ht="49.5" customHeight="1" x14ac:dyDescent="0.2">
      <c r="A236" s="21" t="s">
        <v>46</v>
      </c>
      <c r="B236" s="21"/>
      <c r="C236" s="6">
        <v>0</v>
      </c>
      <c r="D236" s="6">
        <v>2</v>
      </c>
      <c r="E236" s="18">
        <f t="shared" si="17"/>
        <v>0</v>
      </c>
      <c r="F236" s="2"/>
      <c r="G236" s="1"/>
    </row>
    <row r="237" spans="1:7" ht="34.5" customHeight="1" x14ac:dyDescent="0.2">
      <c r="A237" s="19" t="s">
        <v>55</v>
      </c>
      <c r="B237" s="19"/>
      <c r="C237" s="19"/>
      <c r="D237" s="19"/>
      <c r="E237" s="19"/>
    </row>
    <row r="238" spans="1:7" ht="21.75" customHeight="1" x14ac:dyDescent="0.2">
      <c r="A238" s="20" t="s">
        <v>1</v>
      </c>
      <c r="B238" s="20"/>
      <c r="C238" s="5">
        <f>D238-1</f>
        <v>2021</v>
      </c>
      <c r="D238" s="5">
        <f>YEAR($F$1)</f>
        <v>2022</v>
      </c>
      <c r="E238" s="3" t="s">
        <v>2</v>
      </c>
      <c r="G238" s="1"/>
    </row>
    <row r="239" spans="1:7" ht="24" customHeight="1" x14ac:dyDescent="0.2">
      <c r="A239" s="21" t="s">
        <v>25</v>
      </c>
      <c r="B239" s="21"/>
      <c r="C239" s="6">
        <v>21059</v>
      </c>
      <c r="D239" s="6">
        <v>21514</v>
      </c>
      <c r="E239" s="18">
        <f t="shared" ref="E239:E248" si="18">IF(C239=0,0,(D239-C239)/C239*100)</f>
        <v>2.1605964195830758</v>
      </c>
    </row>
    <row r="240" spans="1:7" ht="30.75" customHeight="1" x14ac:dyDescent="0.2">
      <c r="A240" s="22" t="s">
        <v>26</v>
      </c>
      <c r="B240" s="15" t="s">
        <v>47</v>
      </c>
      <c r="C240" s="6">
        <v>10868</v>
      </c>
      <c r="D240" s="6">
        <v>11166</v>
      </c>
      <c r="E240" s="18">
        <f t="shared" si="18"/>
        <v>2.7419948472580051</v>
      </c>
    </row>
    <row r="241" spans="1:6" ht="30.75" customHeight="1" x14ac:dyDescent="0.2">
      <c r="A241" s="22"/>
      <c r="B241" s="15" t="s">
        <v>48</v>
      </c>
      <c r="C241" s="6">
        <v>10191</v>
      </c>
      <c r="D241" s="6">
        <v>10348</v>
      </c>
      <c r="E241" s="18">
        <f t="shared" si="18"/>
        <v>1.5405750171720145</v>
      </c>
    </row>
    <row r="242" spans="1:6" ht="47.25" customHeight="1" x14ac:dyDescent="0.2">
      <c r="A242" s="21" t="s">
        <v>27</v>
      </c>
      <c r="B242" s="21"/>
      <c r="C242" s="6">
        <v>2092</v>
      </c>
      <c r="D242" s="6">
        <v>1950</v>
      </c>
      <c r="E242" s="18">
        <f t="shared" si="18"/>
        <v>-6.7877629063097507</v>
      </c>
    </row>
    <row r="243" spans="1:6" ht="50.25" customHeight="1" x14ac:dyDescent="0.2">
      <c r="A243" s="21" t="s">
        <v>28</v>
      </c>
      <c r="B243" s="21"/>
      <c r="C243" s="6">
        <v>1745</v>
      </c>
      <c r="D243" s="6">
        <v>1754</v>
      </c>
      <c r="E243" s="18">
        <f t="shared" si="18"/>
        <v>0.51575931232091687</v>
      </c>
      <c r="F243" s="6" t="s">
        <v>49</v>
      </c>
    </row>
    <row r="244" spans="1:6" ht="51.75" customHeight="1" x14ac:dyDescent="0.2">
      <c r="A244" s="21" t="s">
        <v>29</v>
      </c>
      <c r="B244" s="21"/>
      <c r="C244" s="6">
        <v>5</v>
      </c>
      <c r="D244" s="6">
        <v>5</v>
      </c>
      <c r="E244" s="18">
        <f t="shared" si="18"/>
        <v>0</v>
      </c>
    </row>
    <row r="245" spans="1:6" ht="54.75" customHeight="1" x14ac:dyDescent="0.2">
      <c r="A245" s="21" t="s">
        <v>30</v>
      </c>
      <c r="B245" s="21"/>
      <c r="C245" s="6">
        <v>5</v>
      </c>
      <c r="D245" s="6">
        <v>6</v>
      </c>
      <c r="E245" s="18">
        <f t="shared" si="18"/>
        <v>20</v>
      </c>
    </row>
    <row r="246" spans="1:6" ht="35.25" customHeight="1" x14ac:dyDescent="0.2">
      <c r="A246" s="21" t="s">
        <v>31</v>
      </c>
      <c r="B246" s="21"/>
      <c r="C246" s="6">
        <v>346</v>
      </c>
      <c r="D246" s="6">
        <v>322</v>
      </c>
      <c r="E246" s="18">
        <f t="shared" si="18"/>
        <v>-6.9364161849710975</v>
      </c>
    </row>
    <row r="247" spans="1:6" ht="48" customHeight="1" x14ac:dyDescent="0.2">
      <c r="A247" s="21" t="s">
        <v>32</v>
      </c>
      <c r="B247" s="21"/>
      <c r="C247" s="6">
        <v>1626</v>
      </c>
      <c r="D247" s="6">
        <v>1482</v>
      </c>
      <c r="E247" s="18">
        <f t="shared" si="18"/>
        <v>-8.8560885608856079</v>
      </c>
    </row>
    <row r="248" spans="1:6" ht="51" customHeight="1" x14ac:dyDescent="0.2">
      <c r="A248" s="21" t="s">
        <v>33</v>
      </c>
      <c r="B248" s="21"/>
      <c r="C248" s="6">
        <v>247</v>
      </c>
      <c r="D248" s="6">
        <v>405</v>
      </c>
      <c r="E248" s="18">
        <f t="shared" si="18"/>
        <v>63.967611336032391</v>
      </c>
    </row>
    <row r="249" spans="1:6" ht="47.25" customHeight="1" x14ac:dyDescent="0.2">
      <c r="A249" s="19" t="s">
        <v>50</v>
      </c>
      <c r="B249" s="19"/>
      <c r="C249" s="19"/>
      <c r="D249" s="19"/>
      <c r="E249" s="19"/>
    </row>
    <row r="250" spans="1:6" ht="21.75" customHeight="1" x14ac:dyDescent="0.2">
      <c r="A250" s="20" t="s">
        <v>1</v>
      </c>
      <c r="B250" s="20"/>
      <c r="C250" s="5">
        <f>D250-1</f>
        <v>2021</v>
      </c>
      <c r="D250" s="5">
        <f>YEAR($F$1)</f>
        <v>2022</v>
      </c>
      <c r="E250" s="3" t="s">
        <v>2</v>
      </c>
    </row>
    <row r="251" spans="1:6" ht="34.5" customHeight="1" x14ac:dyDescent="0.2">
      <c r="A251" s="21" t="s">
        <v>34</v>
      </c>
      <c r="B251" s="21"/>
      <c r="C251" s="6">
        <v>64</v>
      </c>
      <c r="D251" s="6">
        <v>31</v>
      </c>
      <c r="E251" s="18">
        <f>IF(C251=0,0,(D251-C251)/C251*100)</f>
        <v>-51.5625</v>
      </c>
    </row>
    <row r="252" spans="1:6" ht="30.75" customHeight="1" x14ac:dyDescent="0.2">
      <c r="A252" s="21" t="s">
        <v>35</v>
      </c>
      <c r="B252" s="21"/>
      <c r="C252" s="6">
        <v>3593</v>
      </c>
      <c r="D252" s="6">
        <v>4478</v>
      </c>
      <c r="E252" s="18">
        <f>IF(C252=0,0,(D252-C252)/C252*100)</f>
        <v>24.631227386585024</v>
      </c>
    </row>
    <row r="253" spans="1:6" ht="48.75" customHeight="1" x14ac:dyDescent="0.2">
      <c r="A253" s="21" t="s">
        <v>36</v>
      </c>
      <c r="B253" s="21"/>
      <c r="C253" s="6">
        <v>237</v>
      </c>
      <c r="D253" s="6">
        <v>380</v>
      </c>
      <c r="E253" s="18">
        <f>IF(C253=0,0,(D253-C253)/C253*100)</f>
        <v>60.337552742616026</v>
      </c>
    </row>
    <row r="254" spans="1:6" ht="36" customHeight="1" x14ac:dyDescent="0.2">
      <c r="A254" s="21" t="s">
        <v>37</v>
      </c>
      <c r="B254" s="21"/>
      <c r="C254" s="6">
        <v>102</v>
      </c>
      <c r="D254" s="6">
        <v>104</v>
      </c>
      <c r="E254" s="18">
        <f>IF(C254=0,0,(D254-C254)/C254*100)</f>
        <v>1.9607843137254901</v>
      </c>
    </row>
    <row r="255" spans="1:6" ht="31.5" customHeight="1" x14ac:dyDescent="0.2">
      <c r="A255" s="21" t="s">
        <v>38</v>
      </c>
      <c r="B255" s="21"/>
      <c r="C255" s="6">
        <v>2383</v>
      </c>
      <c r="D255" s="6">
        <v>2706</v>
      </c>
      <c r="E255" s="18">
        <f>IF(C255=0,0,(D255-C255)/C255*100)</f>
        <v>13.55434326479228</v>
      </c>
    </row>
    <row r="256" spans="1:6" ht="20.100000000000001" customHeight="1" x14ac:dyDescent="0.2">
      <c r="A256" s="19" t="s">
        <v>39</v>
      </c>
      <c r="B256" s="19"/>
      <c r="C256" s="19"/>
      <c r="D256" s="19"/>
      <c r="E256" s="19"/>
    </row>
    <row r="257" spans="1:5" ht="20.100000000000001" customHeight="1" x14ac:dyDescent="0.2">
      <c r="A257" s="20" t="s">
        <v>1</v>
      </c>
      <c r="B257" s="20"/>
      <c r="C257" s="5">
        <f>D257-1</f>
        <v>2021</v>
      </c>
      <c r="D257" s="5">
        <f>YEAR($F$1)</f>
        <v>2022</v>
      </c>
      <c r="E257" s="3" t="s">
        <v>2</v>
      </c>
    </row>
    <row r="258" spans="1:5" ht="20.100000000000001" customHeight="1" x14ac:dyDescent="0.2">
      <c r="A258" s="21" t="s">
        <v>40</v>
      </c>
      <c r="B258" s="21"/>
      <c r="C258" s="17">
        <v>305</v>
      </c>
      <c r="D258" s="17">
        <v>326</v>
      </c>
      <c r="E258" s="18">
        <f>IF(C258=0,0,(D258-C258)/C258*100)</f>
        <v>6.8852459016393448</v>
      </c>
    </row>
    <row r="259" spans="1:5" ht="20.100000000000001" customHeight="1" x14ac:dyDescent="0.2">
      <c r="A259" s="21" t="s">
        <v>41</v>
      </c>
      <c r="B259" s="21"/>
      <c r="C259" s="6">
        <v>428</v>
      </c>
      <c r="D259" s="6">
        <v>509</v>
      </c>
      <c r="E259" s="18">
        <f>IF(C259=0,0,(D259-C259)/C259*100)</f>
        <v>18.925233644859812</v>
      </c>
    </row>
    <row r="260" spans="1:5" ht="21" customHeight="1" x14ac:dyDescent="0.2">
      <c r="A260" s="21" t="s">
        <v>4</v>
      </c>
      <c r="B260" s="21"/>
      <c r="C260" s="6">
        <v>16</v>
      </c>
      <c r="D260" s="6">
        <v>12</v>
      </c>
      <c r="E260" s="18">
        <f>IF(C260=0,0,(D260-C260)/C260*100)</f>
        <v>-25</v>
      </c>
    </row>
    <row r="261" spans="1:5" ht="17.25" customHeight="1" x14ac:dyDescent="0.2">
      <c r="A261" s="21" t="s">
        <v>8</v>
      </c>
      <c r="B261" s="21"/>
      <c r="C261" s="6">
        <v>172</v>
      </c>
      <c r="D261" s="6">
        <v>208</v>
      </c>
      <c r="E261" s="18">
        <f>IF(C261=0,0,(D261-C261)/C261*100)</f>
        <v>20.930232558139537</v>
      </c>
    </row>
    <row r="262" spans="1:5" ht="40.5" customHeight="1" x14ac:dyDescent="0.2">
      <c r="A262" s="21" t="s">
        <v>42</v>
      </c>
      <c r="B262" s="21"/>
      <c r="C262" s="6">
        <v>322</v>
      </c>
      <c r="D262" s="6">
        <v>320</v>
      </c>
      <c r="E262" s="18">
        <f>IF(C262=0,0,(D262-C262)/C262*100)</f>
        <v>-0.6211180124223602</v>
      </c>
    </row>
    <row r="263" spans="1:5" x14ac:dyDescent="0.2">
      <c r="B263" s="9"/>
      <c r="C263" s="10"/>
      <c r="D263" s="11"/>
      <c r="E263" s="10"/>
    </row>
    <row r="264" spans="1:5" x14ac:dyDescent="0.2">
      <c r="B264" s="1"/>
      <c r="C264" s="8"/>
      <c r="D264" s="8"/>
      <c r="E264" s="8"/>
    </row>
  </sheetData>
  <mergeCells count="261">
    <mergeCell ref="A14:B14"/>
    <mergeCell ref="A13:B13"/>
    <mergeCell ref="A12:B12"/>
    <mergeCell ref="A35:B35"/>
    <mergeCell ref="A11:B11"/>
    <mergeCell ref="A4:B4"/>
    <mergeCell ref="A6:B6"/>
    <mergeCell ref="A5:B5"/>
    <mergeCell ref="A8:B8"/>
    <mergeCell ref="A7:B7"/>
    <mergeCell ref="A10:B10"/>
    <mergeCell ref="A9:B9"/>
    <mergeCell ref="A15:B15"/>
    <mergeCell ref="A28:B28"/>
    <mergeCell ref="A2:E2"/>
    <mergeCell ref="A1:E1"/>
    <mergeCell ref="A44:B44"/>
    <mergeCell ref="A43:B43"/>
    <mergeCell ref="A42:E42"/>
    <mergeCell ref="A41:B41"/>
    <mergeCell ref="A3:E3"/>
    <mergeCell ref="A33:B33"/>
    <mergeCell ref="A32:B32"/>
    <mergeCell ref="A20:B20"/>
    <mergeCell ref="A34:B34"/>
    <mergeCell ref="A31:B31"/>
    <mergeCell ref="A40:B40"/>
    <mergeCell ref="A27:B27"/>
    <mergeCell ref="A39:B39"/>
    <mergeCell ref="A38:B38"/>
    <mergeCell ref="A37:B37"/>
    <mergeCell ref="A36:B36"/>
    <mergeCell ref="A30:B30"/>
    <mergeCell ref="A49:B49"/>
    <mergeCell ref="A26:B26"/>
    <mergeCell ref="A25:B25"/>
    <mergeCell ref="A19:B19"/>
    <mergeCell ref="A18:B18"/>
    <mergeCell ref="A23:B23"/>
    <mergeCell ref="A21:B21"/>
    <mergeCell ref="A29:E29"/>
    <mergeCell ref="A22:B22"/>
    <mergeCell ref="A24:B24"/>
    <mergeCell ref="A80:B80"/>
    <mergeCell ref="A79:B79"/>
    <mergeCell ref="A78:B78"/>
    <mergeCell ref="A77:B77"/>
    <mergeCell ref="A17:B17"/>
    <mergeCell ref="A16:E16"/>
    <mergeCell ref="A54:B54"/>
    <mergeCell ref="A53:B53"/>
    <mergeCell ref="A52:B52"/>
    <mergeCell ref="A51:B51"/>
    <mergeCell ref="A73:B73"/>
    <mergeCell ref="A45:B45"/>
    <mergeCell ref="A48:B48"/>
    <mergeCell ref="A47:B47"/>
    <mergeCell ref="A58:B58"/>
    <mergeCell ref="A57:B57"/>
    <mergeCell ref="A64:B64"/>
    <mergeCell ref="A63:B63"/>
    <mergeCell ref="A69:B69"/>
    <mergeCell ref="A50:B50"/>
    <mergeCell ref="A60:B60"/>
    <mergeCell ref="A59:B59"/>
    <mergeCell ref="A68:E68"/>
    <mergeCell ref="A67:B67"/>
    <mergeCell ref="A66:B66"/>
    <mergeCell ref="A84:B84"/>
    <mergeCell ref="A83:B83"/>
    <mergeCell ref="A82:B82"/>
    <mergeCell ref="A70:B70"/>
    <mergeCell ref="A74:B74"/>
    <mergeCell ref="A61:B61"/>
    <mergeCell ref="A95:B95"/>
    <mergeCell ref="A94:E94"/>
    <mergeCell ref="A93:B93"/>
    <mergeCell ref="A92:B92"/>
    <mergeCell ref="A46:B46"/>
    <mergeCell ref="A76:B76"/>
    <mergeCell ref="A75:B75"/>
    <mergeCell ref="A72:B72"/>
    <mergeCell ref="A71:B71"/>
    <mergeCell ref="A109:B109"/>
    <mergeCell ref="A65:B65"/>
    <mergeCell ref="A56:B56"/>
    <mergeCell ref="A55:E55"/>
    <mergeCell ref="A89:B89"/>
    <mergeCell ref="A88:B88"/>
    <mergeCell ref="A87:B87"/>
    <mergeCell ref="A86:B86"/>
    <mergeCell ref="A81:E81"/>
    <mergeCell ref="A62:B62"/>
    <mergeCell ref="A104:B104"/>
    <mergeCell ref="A85:B85"/>
    <mergeCell ref="A119:B119"/>
    <mergeCell ref="A127:B127"/>
    <mergeCell ref="A100:B100"/>
    <mergeCell ref="A99:B99"/>
    <mergeCell ref="A98:B98"/>
    <mergeCell ref="A97:B97"/>
    <mergeCell ref="A111:B111"/>
    <mergeCell ref="A110:B110"/>
    <mergeCell ref="A149:B149"/>
    <mergeCell ref="A148:B148"/>
    <mergeCell ref="A96:B96"/>
    <mergeCell ref="A146:E146"/>
    <mergeCell ref="A145:B145"/>
    <mergeCell ref="A107:E107"/>
    <mergeCell ref="A106:B106"/>
    <mergeCell ref="A101:B101"/>
    <mergeCell ref="A137:B137"/>
    <mergeCell ref="A136:B136"/>
    <mergeCell ref="A91:B91"/>
    <mergeCell ref="A90:B90"/>
    <mergeCell ref="A115:B115"/>
    <mergeCell ref="A114:B114"/>
    <mergeCell ref="A113:B113"/>
    <mergeCell ref="A112:B112"/>
    <mergeCell ref="A108:B108"/>
    <mergeCell ref="A103:B103"/>
    <mergeCell ref="A102:B102"/>
    <mergeCell ref="A105:B105"/>
    <mergeCell ref="A153:B153"/>
    <mergeCell ref="A152:B152"/>
    <mergeCell ref="A147:B147"/>
    <mergeCell ref="A138:B138"/>
    <mergeCell ref="A144:B144"/>
    <mergeCell ref="A143:B143"/>
    <mergeCell ref="A142:B142"/>
    <mergeCell ref="A141:B141"/>
    <mergeCell ref="A151:B151"/>
    <mergeCell ref="A150:B150"/>
    <mergeCell ref="A128:B128"/>
    <mergeCell ref="A134:B134"/>
    <mergeCell ref="A133:E133"/>
    <mergeCell ref="A140:B140"/>
    <mergeCell ref="A139:B139"/>
    <mergeCell ref="A135:B135"/>
    <mergeCell ref="A131:B131"/>
    <mergeCell ref="A130:B130"/>
    <mergeCell ref="A129:B129"/>
    <mergeCell ref="A118:B118"/>
    <mergeCell ref="A117:B117"/>
    <mergeCell ref="A116:B116"/>
    <mergeCell ref="A163:B163"/>
    <mergeCell ref="A162:B162"/>
    <mergeCell ref="A161:B161"/>
    <mergeCell ref="A160:B160"/>
    <mergeCell ref="A159:E159"/>
    <mergeCell ref="A126:B126"/>
    <mergeCell ref="A132:B132"/>
    <mergeCell ref="A120:E120"/>
    <mergeCell ref="A125:B125"/>
    <mergeCell ref="A124:B124"/>
    <mergeCell ref="A123:B123"/>
    <mergeCell ref="A122:B122"/>
    <mergeCell ref="A121:B121"/>
    <mergeCell ref="A172:E172"/>
    <mergeCell ref="A158:B158"/>
    <mergeCell ref="A156:B156"/>
    <mergeCell ref="A168:B168"/>
    <mergeCell ref="A166:B166"/>
    <mergeCell ref="A165:B165"/>
    <mergeCell ref="A157:B157"/>
    <mergeCell ref="A155:B155"/>
    <mergeCell ref="A154:B154"/>
    <mergeCell ref="A164:B164"/>
    <mergeCell ref="A171:B171"/>
    <mergeCell ref="A170:B170"/>
    <mergeCell ref="A169:B169"/>
    <mergeCell ref="A167:B167"/>
    <mergeCell ref="A184:B184"/>
    <mergeCell ref="A183:B183"/>
    <mergeCell ref="A185:E185"/>
    <mergeCell ref="A193:B193"/>
    <mergeCell ref="A197:B197"/>
    <mergeCell ref="A196:B196"/>
    <mergeCell ref="A195:B195"/>
    <mergeCell ref="A194:B194"/>
    <mergeCell ref="A182:B182"/>
    <mergeCell ref="A181:B181"/>
    <mergeCell ref="A180:B180"/>
    <mergeCell ref="A179:B179"/>
    <mergeCell ref="A174:B174"/>
    <mergeCell ref="A173:B173"/>
    <mergeCell ref="A178:B178"/>
    <mergeCell ref="A177:B177"/>
    <mergeCell ref="A176:B176"/>
    <mergeCell ref="A204:B204"/>
    <mergeCell ref="A188:B188"/>
    <mergeCell ref="A187:B187"/>
    <mergeCell ref="A175:B175"/>
    <mergeCell ref="A186:B186"/>
    <mergeCell ref="A191:B191"/>
    <mergeCell ref="A190:B190"/>
    <mergeCell ref="A189:B189"/>
    <mergeCell ref="A200:B200"/>
    <mergeCell ref="A192:B192"/>
    <mergeCell ref="A226:B226"/>
    <mergeCell ref="A203:B203"/>
    <mergeCell ref="A202:B202"/>
    <mergeCell ref="A201:B201"/>
    <mergeCell ref="A210:B210"/>
    <mergeCell ref="A209:B209"/>
    <mergeCell ref="A208:B208"/>
    <mergeCell ref="A216:B216"/>
    <mergeCell ref="A215:B215"/>
    <mergeCell ref="A214:B214"/>
    <mergeCell ref="A198:E198"/>
    <mergeCell ref="A233:B233"/>
    <mergeCell ref="A232:B232"/>
    <mergeCell ref="A231:B231"/>
    <mergeCell ref="A230:B230"/>
    <mergeCell ref="A229:B229"/>
    <mergeCell ref="A228:B228"/>
    <mergeCell ref="A227:B227"/>
    <mergeCell ref="A212:B212"/>
    <mergeCell ref="A207:B207"/>
    <mergeCell ref="A236:B236"/>
    <mergeCell ref="A235:B235"/>
    <mergeCell ref="A234:B234"/>
    <mergeCell ref="A217:B217"/>
    <mergeCell ref="A221:B221"/>
    <mergeCell ref="A199:B199"/>
    <mergeCell ref="A206:B206"/>
    <mergeCell ref="A205:B205"/>
    <mergeCell ref="A222:B222"/>
    <mergeCell ref="A211:E211"/>
    <mergeCell ref="A237:E237"/>
    <mergeCell ref="A238:B238"/>
    <mergeCell ref="A239:B239"/>
    <mergeCell ref="A213:B213"/>
    <mergeCell ref="A220:B220"/>
    <mergeCell ref="A219:B219"/>
    <mergeCell ref="A218:B218"/>
    <mergeCell ref="A225:B225"/>
    <mergeCell ref="A224:E224"/>
    <mergeCell ref="A223:B223"/>
    <mergeCell ref="A240:A241"/>
    <mergeCell ref="A248:B248"/>
    <mergeCell ref="A247:B247"/>
    <mergeCell ref="A246:B246"/>
    <mergeCell ref="A245:B245"/>
    <mergeCell ref="A244:B244"/>
    <mergeCell ref="A243:B243"/>
    <mergeCell ref="A242:B242"/>
    <mergeCell ref="A250:B250"/>
    <mergeCell ref="A249:E249"/>
    <mergeCell ref="A255:B255"/>
    <mergeCell ref="A254:B254"/>
    <mergeCell ref="A253:B253"/>
    <mergeCell ref="A252:B252"/>
    <mergeCell ref="A251:B251"/>
    <mergeCell ref="A256:E256"/>
    <mergeCell ref="A257:B257"/>
    <mergeCell ref="A262:B262"/>
    <mergeCell ref="A261:B261"/>
    <mergeCell ref="A260:B260"/>
    <mergeCell ref="A259:B259"/>
    <mergeCell ref="A258:B258"/>
  </mergeCells>
  <phoneticPr fontId="0" type="noConversion"/>
  <conditionalFormatting sqref="E5:E15">
    <cfRule type="cellIs" dxfId="83" priority="85" operator="between">
      <formula>0</formula>
      <formula>49.999999999999</formula>
    </cfRule>
    <cfRule type="cellIs" dxfId="82" priority="86" operator="between">
      <formula>-50</formula>
      <formula>-999999999999</formula>
    </cfRule>
    <cfRule type="cellIs" dxfId="81" priority="87" operator="between">
      <formula>-0.00000000001</formula>
      <formula>-49.999999999</formula>
    </cfRule>
    <cfRule type="cellIs" dxfId="20" priority="88" operator="between">
      <formula>50</formula>
      <formula>999999999</formula>
    </cfRule>
  </conditionalFormatting>
  <conditionalFormatting sqref="E18:E28">
    <cfRule type="cellIs" dxfId="80" priority="81" operator="between">
      <formula>0</formula>
      <formula>49.999999999999</formula>
    </cfRule>
    <cfRule type="cellIs" dxfId="79" priority="82" operator="between">
      <formula>-50</formula>
      <formula>-999999999999</formula>
    </cfRule>
    <cfRule type="cellIs" dxfId="78" priority="83" operator="between">
      <formula>-0.00000000001</formula>
      <formula>-49.999999999</formula>
    </cfRule>
    <cfRule type="cellIs" dxfId="19" priority="84" operator="between">
      <formula>50</formula>
      <formula>999999999</formula>
    </cfRule>
  </conditionalFormatting>
  <conditionalFormatting sqref="E31:E41">
    <cfRule type="cellIs" dxfId="77" priority="73" operator="between">
      <formula>0</formula>
      <formula>49.999999999999</formula>
    </cfRule>
    <cfRule type="cellIs" dxfId="76" priority="74" operator="between">
      <formula>-50</formula>
      <formula>-999999999999</formula>
    </cfRule>
    <cfRule type="cellIs" dxfId="75" priority="75" operator="between">
      <formula>-0.00000000001</formula>
      <formula>-49.999999999</formula>
    </cfRule>
    <cfRule type="cellIs" dxfId="18" priority="76" operator="between">
      <formula>50</formula>
      <formula>999999999</formula>
    </cfRule>
  </conditionalFormatting>
  <conditionalFormatting sqref="E44:E54">
    <cfRule type="cellIs" dxfId="74" priority="69" operator="between">
      <formula>0</formula>
      <formula>49.999999999999</formula>
    </cfRule>
    <cfRule type="cellIs" dxfId="73" priority="70" operator="between">
      <formula>-50</formula>
      <formula>-999999999999</formula>
    </cfRule>
    <cfRule type="cellIs" dxfId="72" priority="71" operator="between">
      <formula>-0.00000000001</formula>
      <formula>-49.999999999</formula>
    </cfRule>
    <cfRule type="cellIs" dxfId="17" priority="72" operator="between">
      <formula>50</formula>
      <formula>999999999</formula>
    </cfRule>
  </conditionalFormatting>
  <conditionalFormatting sqref="E57:E67">
    <cfRule type="cellIs" dxfId="71" priority="65" operator="between">
      <formula>0</formula>
      <formula>49.999999999999</formula>
    </cfRule>
    <cfRule type="cellIs" dxfId="70" priority="66" operator="between">
      <formula>-50</formula>
      <formula>-999999999999</formula>
    </cfRule>
    <cfRule type="cellIs" dxfId="69" priority="67" operator="between">
      <formula>-0.00000000001</formula>
      <formula>-49.999999999</formula>
    </cfRule>
    <cfRule type="cellIs" dxfId="16" priority="68" operator="between">
      <formula>50</formula>
      <formula>999999999</formula>
    </cfRule>
  </conditionalFormatting>
  <conditionalFormatting sqref="E70:E80">
    <cfRule type="cellIs" dxfId="68" priority="61" operator="between">
      <formula>0</formula>
      <formula>49.999999999999</formula>
    </cfRule>
    <cfRule type="cellIs" dxfId="67" priority="62" operator="between">
      <formula>-50</formula>
      <formula>-999999999999</formula>
    </cfRule>
    <cfRule type="cellIs" dxfId="66" priority="63" operator="between">
      <formula>-0.00000000001</formula>
      <formula>-49.999999999</formula>
    </cfRule>
    <cfRule type="cellIs" dxfId="15" priority="64" operator="between">
      <formula>50</formula>
      <formula>999999999</formula>
    </cfRule>
  </conditionalFormatting>
  <conditionalFormatting sqref="E83:E93">
    <cfRule type="cellIs" dxfId="65" priority="57" operator="between">
      <formula>0</formula>
      <formula>49.999999999999</formula>
    </cfRule>
    <cfRule type="cellIs" dxfId="64" priority="58" operator="between">
      <formula>-50</formula>
      <formula>-999999999999</formula>
    </cfRule>
    <cfRule type="cellIs" dxfId="63" priority="59" operator="between">
      <formula>-0.00000000001</formula>
      <formula>-49.999999999</formula>
    </cfRule>
    <cfRule type="cellIs" dxfId="14" priority="60" operator="between">
      <formula>50</formula>
      <formula>999999999</formula>
    </cfRule>
  </conditionalFormatting>
  <conditionalFormatting sqref="E96:E106">
    <cfRule type="cellIs" dxfId="62" priority="53" operator="between">
      <formula>0</formula>
      <formula>49.999999999999</formula>
    </cfRule>
    <cfRule type="cellIs" dxfId="61" priority="54" operator="between">
      <formula>-50</formula>
      <formula>-999999999999</formula>
    </cfRule>
    <cfRule type="cellIs" dxfId="60" priority="55" operator="between">
      <formula>-0.00000000001</formula>
      <formula>-49.999999999</formula>
    </cfRule>
    <cfRule type="cellIs" dxfId="13" priority="56" operator="between">
      <formula>50</formula>
      <formula>999999999</formula>
    </cfRule>
  </conditionalFormatting>
  <conditionalFormatting sqref="E109:E119">
    <cfRule type="cellIs" dxfId="59" priority="49" operator="between">
      <formula>0</formula>
      <formula>49.999999999999</formula>
    </cfRule>
    <cfRule type="cellIs" dxfId="58" priority="50" operator="between">
      <formula>-50</formula>
      <formula>-999999999999</formula>
    </cfRule>
    <cfRule type="cellIs" dxfId="57" priority="51" operator="between">
      <formula>-0.00000000001</formula>
      <formula>-49.999999999</formula>
    </cfRule>
    <cfRule type="cellIs" dxfId="12" priority="52" operator="between">
      <formula>50</formula>
      <formula>999999999</formula>
    </cfRule>
  </conditionalFormatting>
  <conditionalFormatting sqref="E122:E132">
    <cfRule type="cellIs" dxfId="56" priority="45" operator="between">
      <formula>0</formula>
      <formula>49.999999999999</formula>
    </cfRule>
    <cfRule type="cellIs" dxfId="55" priority="46" operator="between">
      <formula>-50</formula>
      <formula>-999999999999</formula>
    </cfRule>
    <cfRule type="cellIs" dxfId="54" priority="47" operator="between">
      <formula>-0.00000000001</formula>
      <formula>-49.999999999</formula>
    </cfRule>
    <cfRule type="cellIs" dxfId="11" priority="48" operator="between">
      <formula>50</formula>
      <formula>999999999</formula>
    </cfRule>
  </conditionalFormatting>
  <conditionalFormatting sqref="E135:E145">
    <cfRule type="cellIs" dxfId="53" priority="41" operator="between">
      <formula>0</formula>
      <formula>49.999999999999</formula>
    </cfRule>
    <cfRule type="cellIs" dxfId="52" priority="42" operator="between">
      <formula>-50</formula>
      <formula>-999999999999</formula>
    </cfRule>
    <cfRule type="cellIs" dxfId="51" priority="43" operator="between">
      <formula>-0.00000000001</formula>
      <formula>-49.999999999</formula>
    </cfRule>
    <cfRule type="cellIs" dxfId="10" priority="44" operator="between">
      <formula>50</formula>
      <formula>999999999</formula>
    </cfRule>
  </conditionalFormatting>
  <conditionalFormatting sqref="E148:E158">
    <cfRule type="cellIs" dxfId="50" priority="37" operator="between">
      <formula>0</formula>
      <formula>49.999999999999</formula>
    </cfRule>
    <cfRule type="cellIs" dxfId="49" priority="38" operator="between">
      <formula>-50</formula>
      <formula>-999999999999</formula>
    </cfRule>
    <cfRule type="cellIs" dxfId="48" priority="39" operator="between">
      <formula>-0.00000000001</formula>
      <formula>-49.999999999</formula>
    </cfRule>
    <cfRule type="cellIs" dxfId="9" priority="40" operator="between">
      <formula>50</formula>
      <formula>999999999</formula>
    </cfRule>
  </conditionalFormatting>
  <conditionalFormatting sqref="E161:E171">
    <cfRule type="cellIs" dxfId="47" priority="33" operator="between">
      <formula>0</formula>
      <formula>49.999999999999</formula>
    </cfRule>
    <cfRule type="cellIs" dxfId="46" priority="34" operator="between">
      <formula>-50</formula>
      <formula>-999999999999</formula>
    </cfRule>
    <cfRule type="cellIs" dxfId="45" priority="35" operator="between">
      <formula>-0.00000000001</formula>
      <formula>-49.999999999</formula>
    </cfRule>
    <cfRule type="cellIs" dxfId="8" priority="36" operator="between">
      <formula>50</formula>
      <formula>999999999</formula>
    </cfRule>
  </conditionalFormatting>
  <conditionalFormatting sqref="E174:E184">
    <cfRule type="cellIs" dxfId="44" priority="29" operator="between">
      <formula>0</formula>
      <formula>49.999999999999</formula>
    </cfRule>
    <cfRule type="cellIs" dxfId="43" priority="30" operator="between">
      <formula>-50</formula>
      <formula>-999999999999</formula>
    </cfRule>
    <cfRule type="cellIs" dxfId="42" priority="31" operator="between">
      <formula>-0.00000000001</formula>
      <formula>-49.999999999</formula>
    </cfRule>
    <cfRule type="cellIs" dxfId="7" priority="32" operator="between">
      <formula>50</formula>
      <formula>999999999</formula>
    </cfRule>
  </conditionalFormatting>
  <conditionalFormatting sqref="E187:E197">
    <cfRule type="cellIs" dxfId="41" priority="25" operator="between">
      <formula>0</formula>
      <formula>49.999999999999</formula>
    </cfRule>
    <cfRule type="cellIs" dxfId="40" priority="26" operator="between">
      <formula>-50</formula>
      <formula>-999999999999</formula>
    </cfRule>
    <cfRule type="cellIs" dxfId="39" priority="27" operator="between">
      <formula>-0.00000000001</formula>
      <formula>-49.999999999</formula>
    </cfRule>
    <cfRule type="cellIs" dxfId="6" priority="28" operator="between">
      <formula>50</formula>
      <formula>999999999</formula>
    </cfRule>
  </conditionalFormatting>
  <conditionalFormatting sqref="E200:E210">
    <cfRule type="cellIs" dxfId="38" priority="21" operator="between">
      <formula>0</formula>
      <formula>49.999999999999</formula>
    </cfRule>
    <cfRule type="cellIs" dxfId="37" priority="22" operator="between">
      <formula>-50</formula>
      <formula>-999999999999</formula>
    </cfRule>
    <cfRule type="cellIs" dxfId="36" priority="23" operator="between">
      <formula>-0.00000000001</formula>
      <formula>-49.999999999</formula>
    </cfRule>
    <cfRule type="cellIs" dxfId="5" priority="24" operator="between">
      <formula>50</formula>
      <formula>999999999</formula>
    </cfRule>
  </conditionalFormatting>
  <conditionalFormatting sqref="E213:E223">
    <cfRule type="cellIs" dxfId="35" priority="17" operator="between">
      <formula>0</formula>
      <formula>49.999999999999</formula>
    </cfRule>
    <cfRule type="cellIs" dxfId="34" priority="18" operator="between">
      <formula>-50</formula>
      <formula>-999999999999</formula>
    </cfRule>
    <cfRule type="cellIs" dxfId="33" priority="19" operator="between">
      <formula>-0.00000000001</formula>
      <formula>-49.999999999</formula>
    </cfRule>
    <cfRule type="cellIs" dxfId="4" priority="20" operator="between">
      <formula>50</formula>
      <formula>999999999</formula>
    </cfRule>
  </conditionalFormatting>
  <conditionalFormatting sqref="E226:E236">
    <cfRule type="cellIs" dxfId="32" priority="13" operator="between">
      <formula>0</formula>
      <formula>49.999999999999</formula>
    </cfRule>
    <cfRule type="cellIs" dxfId="31" priority="14" operator="between">
      <formula>-50</formula>
      <formula>-999999999999</formula>
    </cfRule>
    <cfRule type="cellIs" dxfId="30" priority="15" operator="between">
      <formula>-0.00000000001</formula>
      <formula>-49.999999999</formula>
    </cfRule>
    <cfRule type="cellIs" dxfId="3" priority="16" operator="between">
      <formula>50</formula>
      <formula>999999999</formula>
    </cfRule>
  </conditionalFormatting>
  <conditionalFormatting sqref="E239:E248">
    <cfRule type="cellIs" dxfId="29" priority="9" operator="between">
      <formula>0</formula>
      <formula>49.999999999999</formula>
    </cfRule>
    <cfRule type="cellIs" dxfId="28" priority="10" operator="between">
      <formula>-50</formula>
      <formula>-999999999999</formula>
    </cfRule>
    <cfRule type="cellIs" dxfId="27" priority="11" operator="between">
      <formula>-0.00000000001</formula>
      <formula>-49.999999999</formula>
    </cfRule>
    <cfRule type="cellIs" dxfId="2" priority="12" operator="between">
      <formula>50</formula>
      <formula>999999999</formula>
    </cfRule>
  </conditionalFormatting>
  <conditionalFormatting sqref="E251:E255">
    <cfRule type="cellIs" dxfId="26" priority="5" operator="between">
      <formula>0</formula>
      <formula>49.999999999999</formula>
    </cfRule>
    <cfRule type="cellIs" dxfId="25" priority="6" operator="between">
      <formula>-50</formula>
      <formula>-999999999999</formula>
    </cfRule>
    <cfRule type="cellIs" dxfId="24" priority="7" operator="between">
      <formula>-0.00000000001</formula>
      <formula>-49.999999999</formula>
    </cfRule>
    <cfRule type="cellIs" dxfId="1" priority="8" operator="between">
      <formula>50</formula>
      <formula>999999999</formula>
    </cfRule>
  </conditionalFormatting>
  <conditionalFormatting sqref="E258:E262">
    <cfRule type="cellIs" dxfId="23" priority="1" operator="between">
      <formula>0</formula>
      <formula>49.999999999999</formula>
    </cfRule>
    <cfRule type="cellIs" dxfId="22" priority="2" operator="between">
      <formula>-50</formula>
      <formula>-999999999999</formula>
    </cfRule>
    <cfRule type="cellIs" dxfId="21" priority="3" operator="between">
      <formula>-0.00000000001</formula>
      <formula>-49.999999999</formula>
    </cfRule>
    <cfRule type="cellIs" dxfId="0" priority="4" operator="between">
      <formula>50</formula>
      <formula>999999999</formula>
    </cfRule>
  </conditionalFormatting>
  <pageMargins left="0.94488188976377963" right="3.937007874015748E-2" top="0.39370078740157483" bottom="0.39370078740157483" header="0.51181102362204722" footer="0.51181102362204722"/>
  <pageSetup paperSize="9" scale="91" orientation="portrait" r:id="rId1"/>
  <headerFooter alignWithMargins="0"/>
  <rowBreaks count="6" manualBreakCount="6">
    <brk id="106" max="4" man="1"/>
    <brk id="132" max="4" man="1"/>
    <brk id="158" max="4" man="1"/>
    <brk id="184" max="4" man="1"/>
    <brk id="210" max="4" man="1"/>
    <brk id="2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Алтайский край</vt:lpstr>
      <vt:lpstr>'Алтайский край'!Область_печати</vt:lpstr>
      <vt:lpstr>'Алтайский край'!Основные_20результаты_20работы_202011_2012_20квартал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Антон Черкашин</cp:lastModifiedBy>
  <cp:lastPrinted>2021-12-06T09:02:59Z</cp:lastPrinted>
  <dcterms:created xsi:type="dcterms:W3CDTF">2012-03-22T11:40:39Z</dcterms:created>
  <dcterms:modified xsi:type="dcterms:W3CDTF">2022-05-20T09:12:16Z</dcterms:modified>
</cp:coreProperties>
</file>