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shenko.e.g\Desktop\На сайт\"/>
    </mc:Choice>
  </mc:AlternateContent>
  <bookViews>
    <workbookView xWindow="0" yWindow="0" windowWidth="19470" windowHeight="8190"/>
  </bookViews>
  <sheets>
    <sheet name="Курская область" sheetId="1" r:id="rId1"/>
    <sheet name="02 - ф. К" sheetId="3" r:id="rId2"/>
    <sheet name="03 - ф. ГАС" sheetId="4" r:id="rId3"/>
    <sheet name="04 - ф. ФБ и ф. ОПК" sheetId="5" r:id="rId4"/>
    <sheet name="05 - ф. НСиД и ф. ОРД" sheetId="6" r:id="rId5"/>
    <sheet name="06 - ф. УСО и ф. УИС" sheetId="7" r:id="rId6"/>
    <sheet name="07 - ф. ОЖ" sheetId="8" r:id="rId7"/>
  </sheets>
  <definedNames>
    <definedName name="ExternalData_1" localSheetId="1">'02 - ф. К'!#REF!</definedName>
    <definedName name="ExternalData_1" localSheetId="2">'03 - ф. ГАС'!#REF!</definedName>
    <definedName name="ExternalData_1" localSheetId="3">'04 - ф. ФБ и ф. ОПК'!#REF!</definedName>
    <definedName name="ExternalData_1" localSheetId="4">'05 - ф. НСиД и ф. ОРД'!#REF!</definedName>
    <definedName name="ExternalData_1" localSheetId="5">'06 - ф. УСО и ф. УИС'!#REF!</definedName>
    <definedName name="ExternalData_1" localSheetId="6">'07 - ф. ОЖ'!#REF!</definedName>
    <definedName name="ExternalData_1" localSheetId="0">'Курская область'!#REF!</definedName>
    <definedName name="ExternalData_2" localSheetId="1">'02 - ф. К'!$B$6:$AC$7</definedName>
    <definedName name="ExternalData_2" localSheetId="2">'03 - ф. ГАС'!$B$6:$AC$7</definedName>
    <definedName name="ExternalData_2" localSheetId="3">'04 - ф. ФБ и ф. ОПК'!$B$6:$AC$7</definedName>
    <definedName name="ExternalData_2" localSheetId="4">'05 - ф. НСиД и ф. ОРД'!$B$6:$AC$7</definedName>
    <definedName name="ExternalData_2" localSheetId="5">'06 - ф. УСО и ф. УИС'!$B$6:$AC$7</definedName>
    <definedName name="ExternalData_2" localSheetId="6">'07 - ф. ОЖ'!$B$6:$AC$7</definedName>
    <definedName name="ExternalData_2" localSheetId="0">'Курская область'!$B$6:$AC$7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8" l="1"/>
  <c r="E36" i="8"/>
  <c r="E35" i="8"/>
  <c r="E34" i="8"/>
  <c r="E33" i="8"/>
  <c r="E32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1" i="8"/>
  <c r="E10" i="8"/>
  <c r="E9" i="8"/>
  <c r="E8" i="8"/>
  <c r="E7" i="8"/>
  <c r="E22" i="7" l="1"/>
  <c r="E21" i="7"/>
  <c r="E20" i="7"/>
  <c r="E19" i="7"/>
  <c r="E18" i="7"/>
  <c r="E17" i="7"/>
  <c r="E15" i="7"/>
  <c r="E13" i="7"/>
  <c r="E12" i="7"/>
  <c r="E11" i="7"/>
  <c r="E10" i="7"/>
  <c r="E9" i="7"/>
  <c r="E8" i="7"/>
  <c r="E7" i="7"/>
  <c r="E26" i="6" l="1"/>
  <c r="E25" i="6"/>
  <c r="E24" i="6"/>
  <c r="E23" i="6"/>
  <c r="E22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25" i="5" l="1"/>
  <c r="E24" i="5"/>
  <c r="E23" i="5"/>
  <c r="E22" i="5"/>
  <c r="E21" i="5"/>
  <c r="E20" i="5"/>
  <c r="E19" i="5"/>
  <c r="E18" i="5"/>
  <c r="E17" i="5"/>
  <c r="E15" i="5"/>
  <c r="E14" i="5"/>
  <c r="E13" i="5"/>
  <c r="E12" i="5"/>
  <c r="E11" i="5"/>
  <c r="E10" i="5"/>
  <c r="E9" i="5"/>
  <c r="E8" i="5"/>
  <c r="E7" i="5"/>
  <c r="E18" i="4" l="1"/>
  <c r="E17" i="4"/>
  <c r="E16" i="4"/>
  <c r="E14" i="4"/>
  <c r="E13" i="4"/>
  <c r="E11" i="4"/>
  <c r="E10" i="4"/>
  <c r="E8" i="4"/>
  <c r="E7" i="4"/>
  <c r="E26" i="3" l="1"/>
  <c r="E25" i="3"/>
  <c r="E24" i="3"/>
  <c r="E23" i="3"/>
  <c r="E20" i="3"/>
  <c r="E19" i="3"/>
  <c r="E16" i="3"/>
  <c r="E15" i="3"/>
  <c r="E14" i="3"/>
  <c r="E13" i="3"/>
  <c r="E10" i="3"/>
  <c r="E9" i="3"/>
  <c r="E8" i="3"/>
  <c r="E7" i="3"/>
  <c r="E16" i="1" l="1"/>
  <c r="E15" i="1"/>
  <c r="E14" i="1"/>
  <c r="E13" i="1"/>
  <c r="E12" i="1"/>
  <c r="E11" i="1"/>
  <c r="E10" i="1"/>
  <c r="E9" i="1"/>
  <c r="E8" i="1"/>
  <c r="E7" i="1"/>
  <c r="E28" i="1"/>
  <c r="E27" i="1"/>
  <c r="E26" i="1"/>
  <c r="E25" i="1"/>
  <c r="E24" i="1"/>
  <c r="E23" i="1"/>
  <c r="E22" i="1"/>
  <c r="E21" i="1"/>
  <c r="E20" i="1"/>
  <c r="E37" i="1"/>
  <c r="E36" i="1"/>
  <c r="E35" i="1"/>
  <c r="E34" i="1"/>
  <c r="E33" i="1"/>
  <c r="E32" i="1"/>
  <c r="E31" i="1"/>
  <c r="E49" i="1"/>
  <c r="E48" i="1"/>
  <c r="E47" i="1"/>
  <c r="E46" i="1"/>
  <c r="E45" i="1"/>
  <c r="E44" i="1"/>
  <c r="E43" i="1"/>
  <c r="E42" i="1"/>
  <c r="E41" i="1"/>
  <c r="E62" i="1"/>
  <c r="E61" i="1"/>
  <c r="E60" i="1"/>
  <c r="E59" i="1"/>
  <c r="E58" i="1"/>
  <c r="E57" i="1"/>
  <c r="E56" i="1"/>
  <c r="E55" i="1"/>
  <c r="E54" i="1"/>
  <c r="E53" i="1"/>
  <c r="E71" i="1"/>
  <c r="E70" i="1"/>
  <c r="E69" i="1"/>
  <c r="E68" i="1"/>
  <c r="E67" i="1"/>
  <c r="E66" i="1"/>
  <c r="E65" i="1"/>
  <c r="E81" i="1"/>
  <c r="E80" i="1"/>
  <c r="E79" i="1"/>
  <c r="E78" i="1"/>
  <c r="E77" i="1"/>
  <c r="E76" i="1"/>
  <c r="E75" i="1"/>
  <c r="E91" i="1"/>
  <c r="E90" i="1"/>
  <c r="E89" i="1"/>
  <c r="E88" i="1"/>
  <c r="E87" i="1"/>
  <c r="E86" i="1"/>
  <c r="E85" i="1"/>
  <c r="E101" i="1"/>
  <c r="E100" i="1"/>
  <c r="E99" i="1"/>
  <c r="E98" i="1"/>
  <c r="E97" i="1"/>
  <c r="E96" i="1"/>
  <c r="E95" i="1"/>
  <c r="E112" i="1"/>
  <c r="E111" i="1"/>
  <c r="E110" i="1"/>
  <c r="E109" i="1"/>
  <c r="E108" i="1"/>
  <c r="E107" i="1"/>
  <c r="E106" i="1"/>
  <c r="E105" i="1"/>
  <c r="E122" i="1"/>
  <c r="E121" i="1"/>
  <c r="E120" i="1"/>
  <c r="E119" i="1"/>
  <c r="E118" i="1"/>
  <c r="E117" i="1"/>
  <c r="E116" i="1"/>
  <c r="E115" i="1"/>
  <c r="E125" i="1"/>
  <c r="E126" i="1"/>
  <c r="E127" i="1"/>
  <c r="E128" i="1"/>
  <c r="E129" i="1"/>
  <c r="E131" i="1"/>
  <c r="E130" i="1"/>
</calcChain>
</file>

<file path=xl/connections.xml><?xml version="1.0" encoding="utf-8"?>
<connections xmlns="http://schemas.openxmlformats.org/spreadsheetml/2006/main">
  <connection id="1" name="Подключение1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2" name="Подключение11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3" name="Подключение12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4" name="Подключение13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5" name="Подключение14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6" name="Подключение15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7" name="Подключение16" type="4" refreshedVersion="6" background="1" saveData="1">
    <webPr sourceData="1" parsePre="1" consecutive="1" xl2000="1" url="file://C:\STAT_ARM 4.6\_EXPORT\1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<sst xmlns="http://schemas.openxmlformats.org/spreadsheetml/2006/main" count="335" uniqueCount="122">
  <si>
    <t>Курская область</t>
  </si>
  <si>
    <t>Основные результаты прокурорской деятельности</t>
  </si>
  <si>
    <t>за январь - декабрь 2023 года</t>
  </si>
  <si>
    <t>2022 год</t>
  </si>
  <si>
    <t>2023 год</t>
  </si>
  <si>
    <t>% (+;-)</t>
  </si>
  <si>
    <t>Наименование показателя</t>
  </si>
  <si>
    <t>Надзор за исполнением законов, соблюдением прав и свобод человека и гражданина</t>
  </si>
  <si>
    <t>Выявлено нарушений закона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</si>
  <si>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</si>
  <si>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</si>
  <si>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</si>
  <si>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</si>
  <si>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</si>
  <si>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</si>
  <si>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</si>
  <si>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3 ст. 37 УПК РФ</t>
  </si>
  <si>
    <t>Возбуждено уголовных дел</t>
  </si>
  <si>
    <t>Надзор за исполнением законов в сфере экономики</t>
  </si>
  <si>
    <t>Состояние законности в бюджетной сфере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</si>
  <si>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</si>
  <si>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</si>
  <si>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ЖКХ</t>
  </si>
  <si>
    <t>В сфере законодательства о долевом жилищном строительстве</t>
  </si>
  <si>
    <t>Состояние законности в сфере соблюдения прав несовершеннолетних</t>
  </si>
  <si>
    <t>Всего</t>
  </si>
  <si>
    <t>На сумму (в тыс. руб.)</t>
  </si>
  <si>
    <t>Удовлетворено и прекращено дел ввиду добровольного удовлетворения требований прокурора</t>
  </si>
  <si>
    <t>О государственной и муниципальной службе                                                                                                                                  (в сфере противодействия коррупции)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</si>
  <si>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</si>
  <si>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</si>
  <si>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законодательства о противодействии коррупции (всего)</t>
  </si>
  <si>
    <t>Сведения о выявленных нарушениях, связанных с неисполнением обязанностей, несоблюдением запретов и ограничений, и о принятых мерах (Всего)</t>
  </si>
  <si>
    <t>Выявлено лиц, допустивших нарушения *</t>
  </si>
  <si>
    <t>Внесено представлений и информаций</t>
  </si>
  <si>
    <t>По представлению и информации прокурора привлечено лиц к дисциплинарной ответственности</t>
  </si>
  <si>
    <t>Уволено (освобождено от должности) в связи с утратой доверия (прекращено полномочий)</t>
  </si>
  <si>
    <t>В том числе лица, допустившие нарушения, связанные с неурегулированием конфликта интересов</t>
  </si>
  <si>
    <t>* - с 09.2022 г. изменен порядок учета</t>
  </si>
  <si>
    <t>Исковая работа прокурора в сфере противодействия коррупции и внесудебные меры, направленные на возмещение ущерба, причиненного актами коррупции</t>
  </si>
  <si>
    <t>Направлено заявлений (исков), принято иных внесудебных мер реагирования</t>
  </si>
  <si>
    <t>Работа прокурора по защите прав граждан, государства и организаций посредством возмещения ущерба, причиненного актами коррупции</t>
  </si>
  <si>
    <t>Принято иных внесудебных мер</t>
  </si>
  <si>
    <t>Участие прокурора в гражданском, административном и арбитражном судопроизводстве</t>
  </si>
  <si>
    <t>Направлено исков, заявлений в порядке гражданского судопроизводства, административных исковых заявлений в порядке административного судопроизводства</t>
  </si>
  <si>
    <t>Удовлетворено исков, заявлений, админстративных исковых заявлений и прекращено дел ввиду добровольного удовлетворения требований прокурора</t>
  </si>
  <si>
    <t>% от рассмотренных</t>
  </si>
  <si>
    <t>Х</t>
  </si>
  <si>
    <t>Направлено исков, заявлений в порядке арбитражного судопроизводства</t>
  </si>
  <si>
    <t>Удовлетворено исков, заявлений и прекращено дел ввиду добровольного удовлетворения требований прокурора</t>
  </si>
  <si>
    <t>Направлено исков в порядке ст. 44 УПК РФ</t>
  </si>
  <si>
    <t>Удовлетворено исков и прекращено дел ввиду добровольного удовлетворения требований прокурора</t>
  </si>
  <si>
    <t>Обеспечено участие в рассмотрении судом дел обязательной категории в гражданском и административном судопроизводстве</t>
  </si>
  <si>
    <t>Принесено аппеляционных представлений по гражданским и арбитражным делам</t>
  </si>
  <si>
    <t>Отменено или изменено судебных постановлений по аппеляцционным представлениям прокурора по гражданским и административным делам</t>
  </si>
  <si>
    <t>Надзор за исполнением законов о федеральной безопасности, межнациональных отношениях, противодействии экстремизму и терроризму</t>
  </si>
  <si>
    <t>Привлечено лиц к дисциплинарной ответственности</t>
  </si>
  <si>
    <t>Направлено материалов для решения вопроса об уголовном преследовании в порядке п. 2 ч. 2 ст. 37 УПК РФ</t>
  </si>
  <si>
    <t>Надзор за исполнением законов в сфере оборонно-промышленного комплекса</t>
  </si>
  <si>
    <t>Надзор за исполнением законов на досудебной стадии уголовного судопроизводства</t>
  </si>
  <si>
    <t xml:space="preserve">Выявлено нарушений закона 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</si>
  <si>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</si>
  <si>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</si>
  <si>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</si>
  <si>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требований об устранении нарушений законодательства в порядке п. 3 ч. 2 ст. 37 УПК РФ</t>
  </si>
  <si>
    <t>Возбуждено уголовных дел по материалам, направленным прокурором в порядке п. 2 ч. 2 ст 37 УПК РФ</t>
  </si>
  <si>
    <t>Внесено представлений и информаций об устранении нарушений</t>
  </si>
  <si>
    <t>Привлечено лиц к дисцилинарной ответственности</t>
  </si>
  <si>
    <t>Отменено постановлений следователей и дознавателей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</si>
  <si>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</si>
  <si>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</si>
  <si>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</si>
  <si>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</si>
  <si>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</si>
  <si>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исполнением законов при осуществлении оперативно-розыскной деятельности</t>
  </si>
  <si>
    <t>Выявлено нарушений законодательства об ОРД</t>
  </si>
  <si>
    <t>Вынесено постановлений в порядке п. 2 ч. 2 ст. 37 УПК РФ о направлении материалов ОРД для решения вопроса об уголовном преследовании</t>
  </si>
  <si>
    <t>Внесено требований</t>
  </si>
  <si>
    <t>Участие в судебном разбирательстве по уголовным делам</t>
  </si>
  <si>
    <t>Рассмотрено уголовных дел судом 1-й инстанции</t>
  </si>
  <si>
    <t>Вынесено итоговых решений с постановлением приговора</t>
  </si>
  <si>
    <t>С постановлением оправдательного (по всем пунктам обвинения) приговора</t>
  </si>
  <si>
    <r>
      <t>Рассмотрено дел в особом порядке (глава 32</t>
    </r>
    <r>
      <rPr>
        <vertAlign val="superscript"/>
        <sz val="18"/>
        <color theme="1"/>
        <rFont val="Times New Roman"/>
        <family val="1"/>
        <charset val="204"/>
      </rPr>
      <t xml:space="preserve">1 </t>
    </r>
    <r>
      <rPr>
        <sz val="18"/>
        <color theme="1"/>
        <rFont val="Times New Roman"/>
        <family val="1"/>
        <charset val="204"/>
      </rPr>
      <t xml:space="preserve"> УПК РФ, глава 40 УПК РФ, глава 40</t>
    </r>
    <r>
      <rPr>
        <vertAlign val="superscript"/>
        <sz val="18"/>
        <color theme="1"/>
        <rFont val="Times New Roman"/>
        <family val="1"/>
        <charset val="204"/>
      </rPr>
      <t>1</t>
    </r>
    <r>
      <rPr>
        <sz val="18"/>
        <color theme="1"/>
        <rFont val="Times New Roman"/>
        <family val="1"/>
        <charset val="204"/>
      </rPr>
      <t xml:space="preserve"> УПК РФ)</t>
    </r>
  </si>
  <si>
    <t>Вынесено итоговых решений с прекращением уголовного дела (угловного преследования) и назначением судебного штрафа</t>
  </si>
  <si>
    <t>Принесено апелляционных представлений (в лицах)</t>
  </si>
  <si>
    <t>Удовлетворено апелляционных представлений (в лицах)</t>
  </si>
  <si>
    <t xml:space="preserve">% от рассмотренных </t>
  </si>
  <si>
    <t>По апелляционному представлению прокурора отменено и изменено приговоров (в лицах)</t>
  </si>
  <si>
    <t>Надзор за законностью исполнения уголговных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</si>
  <si>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</si>
  <si>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</si>
  <si>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Осуждено лиц за преступления по службе</t>
  </si>
  <si>
    <t>Результаты рассмотрения заявлений, жалоб и иных обращений                                                                                                                                                                       (без дубликатов)</t>
  </si>
  <si>
    <t>Поступило обращений (без дубликатов) в отчетный период</t>
  </si>
  <si>
    <t>Всего рассмотрено обращений</t>
  </si>
  <si>
    <t>Разрешено обращений (без дубликатов)</t>
  </si>
  <si>
    <t>Удовлетворено обращений (без дубликатов)</t>
  </si>
  <si>
    <t>Принято граждан на личном приеме</t>
  </si>
  <si>
    <t>Характер разрешенных заявлений, жалоб и иных обращений                                                                                                                                                                        (без дубликатов)</t>
  </si>
  <si>
    <t>По вопросам надзора за исполнением законов и законностью правовых актов</t>
  </si>
  <si>
    <t>В том числе:</t>
  </si>
  <si>
    <t>на нарушение трудового законодательства</t>
  </si>
  <si>
    <t>на нарушение жилищного законодательства</t>
  </si>
  <si>
    <t>на нарушения в сфере ЖКХ</t>
  </si>
  <si>
    <t>по вопросам федеральной безопасности, межнациональных отношений</t>
  </si>
  <si>
    <t>на нарушения законодательства о государственной и муниципальной службе, о противодействии коррупции</t>
  </si>
  <si>
    <t>на нарушения законодательства в сфере защиты прав юридических лиц и индивидуальных предпринимателей</t>
  </si>
  <si>
    <t>По вопросам соблюдения прав и интересов несовершеннолетних</t>
  </si>
  <si>
    <t>На нарушения закона при приеме, регистрации и рассмотрении сообщений о преступлениях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</si>
  <si>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</si>
  <si>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</si>
  <si>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По вопросам законности и обоснованности судебных постановлений по гражданским делам</t>
  </si>
  <si>
    <t>По вопросам законности и обоснованности судебных постановлений по арбитражным делам</t>
  </si>
  <si>
    <t>По вопросам надзора за соблюдением законов при исполнении уголовных наказаний</t>
  </si>
  <si>
    <t>На условия содержания в ИВС</t>
  </si>
  <si>
    <t>Личный прием граждан руководителями органов прокуратуры Российской Федерации</t>
  </si>
  <si>
    <t>Прокурорами субъектов Российской Федерации, приравненными к ним военными прокурорами и другими специализированными прокурорами</t>
  </si>
  <si>
    <t>Заместителями прокуророров субъектов Российской Федерации, приравненных к ним военных прокуроров и других специализированных прокуроров</t>
  </si>
  <si>
    <t>Прокурорами городов и районов, другими территориальными, военными и иными специализированными прокурорами</t>
  </si>
  <si>
    <t>Заместителями прокуроров городов и районов, других территориальных, военных и иных специализированных прокуроров</t>
  </si>
  <si>
    <t>Принято обращений</t>
  </si>
  <si>
    <t>Приняты меры прокурорского реагирования по обращениям, поступившим в ходе личного приема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</si>
</sst>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perscript"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2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2" growShrinkType="overwriteClear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2" growShrinkType="overwriteClear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2" growShrinkType="overwriteClear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xternalData_2" growShrinkType="overwriteClear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xternalData_2" growShrinkType="overwriteClear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xternalData_2" growShrinkType="overwriteClear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1"/>
  <sheetViews>
    <sheetView tabSelected="1" zoomScale="55" zoomScaleNormal="55" workbookViewId="0">
      <selection activeCell="H12" sqref="H12"/>
    </sheetView>
  </sheetViews>
  <sheetFormatPr defaultRowHeight="15" x14ac:dyDescent="0.25"/>
  <cols>
    <col min="1" max="1" width="66" style="1" customWidth="1"/>
    <col min="2" max="2" width="34.28515625" customWidth="1"/>
    <col min="3" max="29" width="21" customWidth="1"/>
  </cols>
  <sheetData>
    <row r="1" spans="1:5" s="1" customFormat="1" ht="55.5" customHeight="1" x14ac:dyDescent="0.25">
      <c r="A1" s="18" t="s">
        <v>1</v>
      </c>
      <c r="B1" s="18"/>
      <c r="C1" s="18"/>
      <c r="D1" s="18"/>
      <c r="E1" s="18"/>
    </row>
    <row r="2" spans="1:5" s="1" customFormat="1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s="1" customFormat="1" ht="19.5" customHeight="1" x14ac:dyDescent="0.25">
      <c r="A4" s="6"/>
      <c r="B4" s="6"/>
      <c r="C4" s="5"/>
      <c r="D4" s="5"/>
      <c r="E4" s="5"/>
    </row>
    <row r="5" spans="1:5" s="1" customFormat="1" ht="73.5" customHeight="1" x14ac:dyDescent="0.25">
      <c r="A5" s="20" t="s">
        <v>7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7" t="s">
        <v>3</v>
      </c>
      <c r="D6" s="7" t="s">
        <v>4</v>
      </c>
      <c r="E6" s="7" t="s">
        <v>5</v>
      </c>
    </row>
    <row r="7" spans="1:5" ht="50.1" customHeight="1" x14ac:dyDescent="0.25">
      <c r="A7" s="15" t="s">
        <v>8</v>
      </c>
      <c r="B7" s="15"/>
      <c r="C7" s="11">
        <v>54363</v>
      </c>
      <c r="D7" s="11">
        <v>58714</v>
      </c>
      <c r="E7" s="8">
        <f t="shared" ref="E7:E16" si="0">IFERROR(D7/C7*100-100," ")</f>
        <v>8.0036053933741726</v>
      </c>
    </row>
    <row r="8" spans="1:5" s="1" customFormat="1" ht="50.1" customHeight="1" x14ac:dyDescent="0.25">
      <c r="A8" s="15" t="s">
        <v>9</v>
      </c>
      <c r="B8" s="15"/>
      <c r="C8" s="11">
        <v>5082</v>
      </c>
      <c r="D8" s="11">
        <v>5487</v>
      </c>
      <c r="E8" s="8">
        <f t="shared" si="0"/>
        <v>7.9693034238488707</v>
      </c>
    </row>
    <row r="9" spans="1:5" s="1" customFormat="1" ht="50.1" customHeight="1" x14ac:dyDescent="0.25">
      <c r="A9" s="15" t="s">
        <v>10</v>
      </c>
      <c r="B9" s="15"/>
      <c r="C9" s="11">
        <v>3922</v>
      </c>
      <c r="D9" s="11">
        <v>3836</v>
      </c>
      <c r="E9" s="8">
        <f t="shared" si="0"/>
        <v>-2.1927587965323738</v>
      </c>
    </row>
    <row r="10" spans="1:5" s="1" customFormat="1" ht="69.95" customHeight="1" x14ac:dyDescent="0.25">
      <c r="A10" s="15" t="s">
        <v>11</v>
      </c>
      <c r="B10" s="15"/>
      <c r="C10" s="11">
        <v>3633</v>
      </c>
      <c r="D10" s="11">
        <v>3692</v>
      </c>
      <c r="E10" s="8">
        <f t="shared" si="0"/>
        <v>1.6240022020368912</v>
      </c>
    </row>
    <row r="11" spans="1:5" s="1" customFormat="1" ht="50.1" customHeight="1" x14ac:dyDescent="0.25">
      <c r="A11" s="15" t="s">
        <v>12</v>
      </c>
      <c r="B11" s="15"/>
      <c r="C11" s="11">
        <v>11042</v>
      </c>
      <c r="D11" s="11">
        <v>12680</v>
      </c>
      <c r="E11" s="8">
        <f t="shared" si="0"/>
        <v>14.834269154138752</v>
      </c>
    </row>
    <row r="12" spans="1:5" s="1" customFormat="1" ht="50.1" customHeight="1" x14ac:dyDescent="0.25">
      <c r="A12" s="15" t="s">
        <v>13</v>
      </c>
      <c r="B12" s="15"/>
      <c r="C12" s="11">
        <v>9515</v>
      </c>
      <c r="D12" s="11">
        <v>11032</v>
      </c>
      <c r="E12" s="8">
        <f t="shared" si="0"/>
        <v>15.943247503941137</v>
      </c>
    </row>
    <row r="13" spans="1:5" s="1" customFormat="1" ht="69.95" customHeight="1" x14ac:dyDescent="0.25">
      <c r="A13" s="15" t="s">
        <v>14</v>
      </c>
      <c r="B13" s="15"/>
      <c r="C13" s="11">
        <v>2437</v>
      </c>
      <c r="D13" s="11">
        <v>2510</v>
      </c>
      <c r="E13" s="8">
        <f t="shared" si="0"/>
        <v>2.9954862535904709</v>
      </c>
    </row>
    <row r="14" spans="1:5" s="1" customFormat="1" ht="50.1" customHeight="1" x14ac:dyDescent="0.25">
      <c r="A14" s="15" t="s">
        <v>15</v>
      </c>
      <c r="B14" s="15"/>
      <c r="C14" s="11">
        <v>1389</v>
      </c>
      <c r="D14" s="11">
        <v>1486</v>
      </c>
      <c r="E14" s="8">
        <f t="shared" si="0"/>
        <v>6.983441324694013</v>
      </c>
    </row>
    <row r="15" spans="1:5" s="1" customFormat="1" ht="69.95" customHeight="1" x14ac:dyDescent="0.25">
      <c r="A15" s="15" t="s">
        <v>16</v>
      </c>
      <c r="B15" s="15"/>
      <c r="C15" s="11">
        <v>213</v>
      </c>
      <c r="D15" s="11">
        <v>196</v>
      </c>
      <c r="E15" s="8">
        <f t="shared" si="0"/>
        <v>-7.9812206572769924</v>
      </c>
    </row>
    <row r="16" spans="1:5" s="1" customFormat="1" ht="50.1" customHeight="1" x14ac:dyDescent="0.25">
      <c r="A16" s="15" t="s">
        <v>17</v>
      </c>
      <c r="B16" s="15"/>
      <c r="C16" s="11">
        <v>206</v>
      </c>
      <c r="D16" s="11">
        <v>181</v>
      </c>
      <c r="E16" s="8">
        <f t="shared" si="0"/>
        <v>-12.135922330097088</v>
      </c>
    </row>
    <row r="17" spans="1:5" s="1" customFormat="1" ht="24.75" customHeight="1" x14ac:dyDescent="0.25">
      <c r="A17" s="2"/>
      <c r="B17" s="2"/>
      <c r="C17" s="3"/>
      <c r="D17" s="3"/>
      <c r="E17" s="4"/>
    </row>
    <row r="18" spans="1:5" s="1" customFormat="1" ht="55.5" customHeight="1" x14ac:dyDescent="0.25">
      <c r="A18" s="20" t="s">
        <v>18</v>
      </c>
      <c r="B18" s="20"/>
      <c r="C18" s="20"/>
      <c r="D18" s="20"/>
      <c r="E18" s="20"/>
    </row>
    <row r="19" spans="1:5" s="1" customFormat="1" ht="50.1" customHeight="1" x14ac:dyDescent="0.25">
      <c r="A19" s="16" t="s">
        <v>6</v>
      </c>
      <c r="B19" s="17"/>
      <c r="C19" s="12" t="s">
        <v>3</v>
      </c>
      <c r="D19" s="12" t="s">
        <v>4</v>
      </c>
      <c r="E19" s="12" t="s">
        <v>5</v>
      </c>
    </row>
    <row r="20" spans="1:5" s="1" customFormat="1" ht="50.1" customHeight="1" x14ac:dyDescent="0.25">
      <c r="A20" s="15" t="s">
        <v>8</v>
      </c>
      <c r="B20" s="15"/>
      <c r="C20" s="11">
        <v>17664</v>
      </c>
      <c r="D20" s="11">
        <v>18638</v>
      </c>
      <c r="E20" s="8">
        <f t="shared" ref="E20:E28" si="1">IFERROR(D20/C20*100-100," ")</f>
        <v>5.5140398550724683</v>
      </c>
    </row>
    <row r="21" spans="1:5" s="1" customFormat="1" ht="50.1" customHeight="1" x14ac:dyDescent="0.25">
      <c r="A21" s="15" t="s">
        <v>9</v>
      </c>
      <c r="B21" s="15"/>
      <c r="C21" s="11">
        <v>2311</v>
      </c>
      <c r="D21" s="11">
        <v>2532</v>
      </c>
      <c r="E21" s="8">
        <f t="shared" si="1"/>
        <v>9.5629597576806731</v>
      </c>
    </row>
    <row r="22" spans="1:5" s="1" customFormat="1" ht="50.1" customHeight="1" x14ac:dyDescent="0.25">
      <c r="A22" s="15" t="s">
        <v>10</v>
      </c>
      <c r="B22" s="15"/>
      <c r="C22" s="11">
        <v>609</v>
      </c>
      <c r="D22" s="11">
        <v>704</v>
      </c>
      <c r="E22" s="8">
        <f t="shared" si="1"/>
        <v>15.599343185550069</v>
      </c>
    </row>
    <row r="23" spans="1:5" s="1" customFormat="1" ht="69.95" customHeight="1" x14ac:dyDescent="0.25">
      <c r="A23" s="15" t="s">
        <v>11</v>
      </c>
      <c r="B23" s="15"/>
      <c r="C23" s="11">
        <v>498</v>
      </c>
      <c r="D23" s="11">
        <v>741</v>
      </c>
      <c r="E23" s="8">
        <f t="shared" si="1"/>
        <v>48.795180722891587</v>
      </c>
    </row>
    <row r="24" spans="1:5" s="1" customFormat="1" ht="50.1" customHeight="1" x14ac:dyDescent="0.25">
      <c r="A24" s="15" t="s">
        <v>12</v>
      </c>
      <c r="B24" s="15"/>
      <c r="C24" s="11">
        <v>3479</v>
      </c>
      <c r="D24" s="11">
        <v>3620</v>
      </c>
      <c r="E24" s="8">
        <f t="shared" si="1"/>
        <v>4.0528887611382487</v>
      </c>
    </row>
    <row r="25" spans="1:5" s="1" customFormat="1" ht="39.950000000000003" customHeight="1" x14ac:dyDescent="0.25">
      <c r="A25" s="15" t="s">
        <v>13</v>
      </c>
      <c r="B25" s="15"/>
      <c r="C25" s="11">
        <v>2591</v>
      </c>
      <c r="D25" s="11">
        <v>2905</v>
      </c>
      <c r="E25" s="8">
        <f t="shared" si="1"/>
        <v>12.118873021999235</v>
      </c>
    </row>
    <row r="26" spans="1:5" s="1" customFormat="1" ht="66" customHeight="1" x14ac:dyDescent="0.25">
      <c r="A26" s="15" t="s">
        <v>14</v>
      </c>
      <c r="B26" s="15"/>
      <c r="C26" s="11">
        <v>556</v>
      </c>
      <c r="D26" s="11">
        <v>461</v>
      </c>
      <c r="E26" s="8">
        <f t="shared" si="1"/>
        <v>-17.086330935251809</v>
      </c>
    </row>
    <row r="27" spans="1:5" s="1" customFormat="1" ht="60" customHeight="1" x14ac:dyDescent="0.25">
      <c r="A27" s="15" t="s">
        <v>16</v>
      </c>
      <c r="B27" s="15"/>
      <c r="C27" s="11">
        <v>69</v>
      </c>
      <c r="D27" s="11">
        <v>75</v>
      </c>
      <c r="E27" s="8">
        <f t="shared" si="1"/>
        <v>8.6956521739130324</v>
      </c>
    </row>
    <row r="28" spans="1:5" ht="39.950000000000003" customHeight="1" x14ac:dyDescent="0.25">
      <c r="A28" s="15" t="s">
        <v>17</v>
      </c>
      <c r="B28" s="15"/>
      <c r="C28" s="11">
        <v>65</v>
      </c>
      <c r="D28" s="11">
        <v>66</v>
      </c>
      <c r="E28" s="8">
        <f t="shared" si="1"/>
        <v>1.538461538461533</v>
      </c>
    </row>
    <row r="29" spans="1:5" s="1" customFormat="1" ht="58.5" customHeight="1" x14ac:dyDescent="0.25">
      <c r="A29" s="20" t="s">
        <v>19</v>
      </c>
      <c r="B29" s="20"/>
      <c r="C29" s="20"/>
      <c r="D29" s="20"/>
      <c r="E29" s="20"/>
    </row>
    <row r="30" spans="1:5" s="1" customFormat="1" ht="50.1" customHeight="1" x14ac:dyDescent="0.25">
      <c r="A30" s="16" t="s">
        <v>6</v>
      </c>
      <c r="B30" s="17"/>
      <c r="C30" s="12" t="s">
        <v>3</v>
      </c>
      <c r="D30" s="12" t="s">
        <v>4</v>
      </c>
      <c r="E30" s="12" t="s">
        <v>5</v>
      </c>
    </row>
    <row r="31" spans="1:5" s="1" customFormat="1" ht="35.1" customHeight="1" x14ac:dyDescent="0.25">
      <c r="A31" s="15" t="s">
        <v>8</v>
      </c>
      <c r="B31" s="15"/>
      <c r="C31" s="11">
        <v>3044</v>
      </c>
      <c r="D31" s="11">
        <v>3165</v>
      </c>
      <c r="E31" s="8">
        <f t="shared" ref="E31:E37" si="2">IFERROR(D31/C31*100-100," ")</f>
        <v>3.9750328515111732</v>
      </c>
    </row>
    <row r="32" spans="1:5" s="1" customFormat="1" ht="35.1" customHeight="1" x14ac:dyDescent="0.25">
      <c r="A32" s="15" t="s">
        <v>10</v>
      </c>
      <c r="B32" s="15"/>
      <c r="C32" s="11">
        <v>12</v>
      </c>
      <c r="D32" s="11">
        <v>32</v>
      </c>
      <c r="E32" s="8">
        <f t="shared" si="2"/>
        <v>166.66666666666663</v>
      </c>
    </row>
    <row r="33" spans="1:5" s="1" customFormat="1" ht="35.1" customHeight="1" x14ac:dyDescent="0.25">
      <c r="A33" s="15" t="s">
        <v>12</v>
      </c>
      <c r="B33" s="15"/>
      <c r="C33" s="11">
        <v>539</v>
      </c>
      <c r="D33" s="11">
        <v>533</v>
      </c>
      <c r="E33" s="8">
        <f t="shared" si="2"/>
        <v>-1.113172541743964</v>
      </c>
    </row>
    <row r="34" spans="1:5" s="1" customFormat="1" ht="35.1" customHeight="1" x14ac:dyDescent="0.25">
      <c r="A34" s="15" t="s">
        <v>13</v>
      </c>
      <c r="B34" s="15"/>
      <c r="C34" s="11">
        <v>410</v>
      </c>
      <c r="D34" s="11">
        <v>481</v>
      </c>
      <c r="E34" s="8">
        <f t="shared" si="2"/>
        <v>17.317073170731703</v>
      </c>
    </row>
    <row r="35" spans="1:5" s="1" customFormat="1" ht="60" customHeight="1" x14ac:dyDescent="0.25">
      <c r="A35" s="15" t="s">
        <v>14</v>
      </c>
      <c r="B35" s="15"/>
      <c r="C35" s="11">
        <v>3</v>
      </c>
      <c r="D35" s="11">
        <v>12</v>
      </c>
      <c r="E35" s="8">
        <f t="shared" si="2"/>
        <v>300</v>
      </c>
    </row>
    <row r="36" spans="1:5" s="1" customFormat="1" ht="60" customHeight="1" x14ac:dyDescent="0.25">
      <c r="A36" s="15" t="s">
        <v>16</v>
      </c>
      <c r="B36" s="15"/>
      <c r="C36" s="11">
        <v>10</v>
      </c>
      <c r="D36" s="11">
        <v>14</v>
      </c>
      <c r="E36" s="8">
        <f t="shared" si="2"/>
        <v>40</v>
      </c>
    </row>
    <row r="37" spans="1:5" s="1" customFormat="1" ht="35.1" customHeight="1" x14ac:dyDescent="0.25">
      <c r="A37" s="15" t="s">
        <v>17</v>
      </c>
      <c r="B37" s="15"/>
      <c r="C37" s="11">
        <v>8</v>
      </c>
      <c r="D37" s="11">
        <v>12</v>
      </c>
      <c r="E37" s="8">
        <f t="shared" si="2"/>
        <v>50</v>
      </c>
    </row>
    <row r="38" spans="1:5" s="1" customFormat="1" ht="25.5" customHeight="1" x14ac:dyDescent="0.25">
      <c r="A38" s="2"/>
      <c r="B38" s="2"/>
      <c r="C38" s="3"/>
      <c r="D38" s="3"/>
      <c r="E38" s="4"/>
    </row>
    <row r="39" spans="1:5" s="1" customFormat="1" ht="63.75" customHeight="1" x14ac:dyDescent="0.25">
      <c r="A39" s="20" t="s">
        <v>20</v>
      </c>
      <c r="B39" s="20"/>
      <c r="C39" s="20"/>
      <c r="D39" s="20"/>
      <c r="E39" s="20"/>
    </row>
    <row r="40" spans="1:5" s="1" customFormat="1" ht="50.1" customHeight="1" x14ac:dyDescent="0.25">
      <c r="A40" s="22" t="s">
        <v>6</v>
      </c>
      <c r="B40" s="22"/>
      <c r="C40" s="7" t="s">
        <v>3</v>
      </c>
      <c r="D40" s="7" t="s">
        <v>4</v>
      </c>
      <c r="E40" s="7" t="s">
        <v>5</v>
      </c>
    </row>
    <row r="41" spans="1:5" s="1" customFormat="1" ht="35.1" customHeight="1" x14ac:dyDescent="0.25">
      <c r="A41" s="15" t="s">
        <v>8</v>
      </c>
      <c r="B41" s="15"/>
      <c r="C41" s="11">
        <v>26776</v>
      </c>
      <c r="D41" s="11">
        <v>28787</v>
      </c>
      <c r="E41" s="8">
        <f t="shared" ref="E41:E49" si="3">IFERROR(D41/C41*100-100," ")</f>
        <v>7.5104571257842849</v>
      </c>
    </row>
    <row r="42" spans="1:5" s="1" customFormat="1" ht="35.1" customHeight="1" x14ac:dyDescent="0.25">
      <c r="A42" s="15" t="s">
        <v>9</v>
      </c>
      <c r="B42" s="15"/>
      <c r="C42" s="11">
        <v>2073</v>
      </c>
      <c r="D42" s="11">
        <v>2131</v>
      </c>
      <c r="E42" s="8">
        <f t="shared" si="3"/>
        <v>2.7978774722624138</v>
      </c>
    </row>
    <row r="43" spans="1:5" s="1" customFormat="1" ht="35.1" customHeight="1" x14ac:dyDescent="0.25">
      <c r="A43" s="15" t="s">
        <v>10</v>
      </c>
      <c r="B43" s="15"/>
      <c r="C43" s="11">
        <v>2519</v>
      </c>
      <c r="D43" s="11">
        <v>2314</v>
      </c>
      <c r="E43" s="8">
        <f t="shared" si="3"/>
        <v>-8.1381500595474421</v>
      </c>
    </row>
    <row r="44" spans="1:5" s="1" customFormat="1" ht="54.75" customHeight="1" x14ac:dyDescent="0.25">
      <c r="A44" s="15" t="s">
        <v>11</v>
      </c>
      <c r="B44" s="15"/>
      <c r="C44" s="11">
        <v>2357</v>
      </c>
      <c r="D44" s="11">
        <v>2177</v>
      </c>
      <c r="E44" s="8">
        <f t="shared" si="3"/>
        <v>-7.6368264743317837</v>
      </c>
    </row>
    <row r="45" spans="1:5" s="1" customFormat="1" ht="35.1" customHeight="1" x14ac:dyDescent="0.25">
      <c r="A45" s="15" t="s">
        <v>12</v>
      </c>
      <c r="B45" s="15"/>
      <c r="C45" s="11">
        <v>5266</v>
      </c>
      <c r="D45" s="11">
        <v>6128</v>
      </c>
      <c r="E45" s="8">
        <f t="shared" si="3"/>
        <v>16.369160653247249</v>
      </c>
    </row>
    <row r="46" spans="1:5" s="1" customFormat="1" ht="35.1" customHeight="1" x14ac:dyDescent="0.25">
      <c r="A46" s="15" t="s">
        <v>13</v>
      </c>
      <c r="B46" s="15"/>
      <c r="C46" s="11">
        <v>4357</v>
      </c>
      <c r="D46" s="11">
        <v>5058</v>
      </c>
      <c r="E46" s="8">
        <f t="shared" si="3"/>
        <v>16.089052100068855</v>
      </c>
    </row>
    <row r="47" spans="1:5" s="1" customFormat="1" ht="51.75" customHeight="1" x14ac:dyDescent="0.25">
      <c r="A47" s="15" t="s">
        <v>14</v>
      </c>
      <c r="B47" s="15"/>
      <c r="C47" s="11">
        <v>1509</v>
      </c>
      <c r="D47" s="11">
        <v>1480</v>
      </c>
      <c r="E47" s="8">
        <f t="shared" si="3"/>
        <v>-1.9218025182239984</v>
      </c>
    </row>
    <row r="48" spans="1:5" s="1" customFormat="1" ht="54.75" customHeight="1" x14ac:dyDescent="0.25">
      <c r="A48" s="15" t="s">
        <v>16</v>
      </c>
      <c r="B48" s="15"/>
      <c r="C48" s="11">
        <v>59</v>
      </c>
      <c r="D48" s="11">
        <v>64</v>
      </c>
      <c r="E48" s="8">
        <f t="shared" si="3"/>
        <v>8.4745762711864359</v>
      </c>
    </row>
    <row r="49" spans="1:5" s="1" customFormat="1" ht="35.1" customHeight="1" x14ac:dyDescent="0.25">
      <c r="A49" s="15" t="s">
        <v>17</v>
      </c>
      <c r="B49" s="15"/>
      <c r="C49" s="11">
        <v>55</v>
      </c>
      <c r="D49" s="11">
        <v>61</v>
      </c>
      <c r="E49" s="8">
        <f t="shared" si="3"/>
        <v>10.909090909090907</v>
      </c>
    </row>
    <row r="50" spans="1:5" s="1" customFormat="1" ht="28.5" customHeight="1" x14ac:dyDescent="0.25">
      <c r="A50" s="2"/>
      <c r="B50" s="2"/>
      <c r="C50" s="3"/>
      <c r="D50" s="3"/>
      <c r="E50" s="4"/>
    </row>
    <row r="51" spans="1:5" s="1" customFormat="1" ht="57" customHeight="1" x14ac:dyDescent="0.25">
      <c r="A51" s="20" t="s">
        <v>21</v>
      </c>
      <c r="B51" s="20"/>
      <c r="C51" s="20"/>
      <c r="D51" s="20"/>
      <c r="E51" s="20"/>
    </row>
    <row r="52" spans="1:5" s="1" customFormat="1" ht="50.1" customHeight="1" x14ac:dyDescent="0.25">
      <c r="A52" s="22" t="s">
        <v>6</v>
      </c>
      <c r="B52" s="22"/>
      <c r="C52" s="7" t="s">
        <v>3</v>
      </c>
      <c r="D52" s="7" t="s">
        <v>4</v>
      </c>
      <c r="E52" s="7" t="s">
        <v>5</v>
      </c>
    </row>
    <row r="53" spans="1:5" s="1" customFormat="1" ht="35.1" customHeight="1" x14ac:dyDescent="0.25">
      <c r="A53" s="15" t="s">
        <v>8</v>
      </c>
      <c r="B53" s="15"/>
      <c r="C53" s="11">
        <v>975</v>
      </c>
      <c r="D53" s="11">
        <v>1426</v>
      </c>
      <c r="E53" s="8">
        <f t="shared" ref="E53:E62" si="4">IFERROR(D53/C53*100-100," ")</f>
        <v>46.256410256410248</v>
      </c>
    </row>
    <row r="54" spans="1:5" s="1" customFormat="1" ht="30" customHeight="1" x14ac:dyDescent="0.25">
      <c r="A54" s="15" t="s">
        <v>10</v>
      </c>
      <c r="B54" s="9" t="s">
        <v>25</v>
      </c>
      <c r="C54" s="11">
        <v>199</v>
      </c>
      <c r="D54" s="11">
        <v>137</v>
      </c>
      <c r="E54" s="8">
        <f t="shared" si="4"/>
        <v>-31.155778894472363</v>
      </c>
    </row>
    <row r="55" spans="1:5" s="1" customFormat="1" ht="30" customHeight="1" x14ac:dyDescent="0.25">
      <c r="A55" s="15"/>
      <c r="B55" s="9" t="s">
        <v>26</v>
      </c>
      <c r="C55" s="11">
        <v>17811</v>
      </c>
      <c r="D55" s="11">
        <v>4877</v>
      </c>
      <c r="E55" s="8">
        <f t="shared" si="4"/>
        <v>-72.618045028353265</v>
      </c>
    </row>
    <row r="56" spans="1:5" s="1" customFormat="1" ht="30" customHeight="1" x14ac:dyDescent="0.25">
      <c r="A56" s="15" t="s">
        <v>27</v>
      </c>
      <c r="B56" s="9" t="s">
        <v>25</v>
      </c>
      <c r="C56" s="11">
        <v>203</v>
      </c>
      <c r="D56" s="11">
        <v>146</v>
      </c>
      <c r="E56" s="8">
        <f t="shared" si="4"/>
        <v>-28.078817733990149</v>
      </c>
    </row>
    <row r="57" spans="1:5" s="1" customFormat="1" ht="35.25" customHeight="1" x14ac:dyDescent="0.25">
      <c r="A57" s="15"/>
      <c r="B57" s="9" t="s">
        <v>26</v>
      </c>
      <c r="C57" s="11">
        <v>14584</v>
      </c>
      <c r="D57" s="11">
        <v>7324</v>
      </c>
      <c r="E57" s="8">
        <f t="shared" si="4"/>
        <v>-49.780581459133302</v>
      </c>
    </row>
    <row r="58" spans="1:5" s="1" customFormat="1" ht="35.1" customHeight="1" x14ac:dyDescent="0.25">
      <c r="A58" s="15" t="s">
        <v>12</v>
      </c>
      <c r="B58" s="15"/>
      <c r="C58" s="11">
        <v>144</v>
      </c>
      <c r="D58" s="11">
        <v>262</v>
      </c>
      <c r="E58" s="8">
        <f t="shared" si="4"/>
        <v>81.944444444444429</v>
      </c>
    </row>
    <row r="59" spans="1:5" s="1" customFormat="1" ht="35.1" customHeight="1" x14ac:dyDescent="0.25">
      <c r="A59" s="15" t="s">
        <v>13</v>
      </c>
      <c r="B59" s="15"/>
      <c r="C59" s="11">
        <v>132</v>
      </c>
      <c r="D59" s="11">
        <v>205</v>
      </c>
      <c r="E59" s="8">
        <f t="shared" si="4"/>
        <v>55.303030303030312</v>
      </c>
    </row>
    <row r="60" spans="1:5" s="1" customFormat="1" ht="54.95" customHeight="1" x14ac:dyDescent="0.25">
      <c r="A60" s="15" t="s">
        <v>14</v>
      </c>
      <c r="B60" s="15"/>
      <c r="C60" s="11">
        <v>51</v>
      </c>
      <c r="D60" s="11">
        <v>30</v>
      </c>
      <c r="E60" s="8">
        <f t="shared" si="4"/>
        <v>-41.17647058823529</v>
      </c>
    </row>
    <row r="61" spans="1:5" s="1" customFormat="1" ht="54.95" customHeight="1" x14ac:dyDescent="0.25">
      <c r="A61" s="15" t="s">
        <v>16</v>
      </c>
      <c r="B61" s="15"/>
      <c r="C61" s="11">
        <v>6</v>
      </c>
      <c r="D61" s="11">
        <v>25</v>
      </c>
      <c r="E61" s="8">
        <f t="shared" si="4"/>
        <v>316.66666666666669</v>
      </c>
    </row>
    <row r="62" spans="1:5" s="1" customFormat="1" ht="35.1" customHeight="1" x14ac:dyDescent="0.25">
      <c r="A62" s="15" t="s">
        <v>17</v>
      </c>
      <c r="B62" s="15"/>
      <c r="C62" s="11">
        <v>6</v>
      </c>
      <c r="D62" s="11">
        <v>25</v>
      </c>
      <c r="E62" s="8">
        <f t="shared" si="4"/>
        <v>316.66666666666669</v>
      </c>
    </row>
    <row r="63" spans="1:5" s="1" customFormat="1" ht="73.5" customHeight="1" x14ac:dyDescent="0.25">
      <c r="A63" s="20" t="s">
        <v>22</v>
      </c>
      <c r="B63" s="20"/>
      <c r="C63" s="20"/>
      <c r="D63" s="20"/>
      <c r="E63" s="20"/>
    </row>
    <row r="64" spans="1:5" s="1" customFormat="1" ht="50.1" customHeight="1" x14ac:dyDescent="0.25">
      <c r="A64" s="22" t="s">
        <v>6</v>
      </c>
      <c r="B64" s="22"/>
      <c r="C64" s="7" t="s">
        <v>3</v>
      </c>
      <c r="D64" s="7" t="s">
        <v>4</v>
      </c>
      <c r="E64" s="7" t="s">
        <v>5</v>
      </c>
    </row>
    <row r="65" spans="1:5" s="1" customFormat="1" ht="39.950000000000003" customHeight="1" x14ac:dyDescent="0.25">
      <c r="A65" s="15" t="s">
        <v>8</v>
      </c>
      <c r="B65" s="15"/>
      <c r="C65" s="11">
        <v>5027</v>
      </c>
      <c r="D65" s="11">
        <v>5457</v>
      </c>
      <c r="E65" s="8">
        <f t="shared" ref="E65:E71" si="5">IFERROR(D65/C65*100-100," ")</f>
        <v>8.5538094290829463</v>
      </c>
    </row>
    <row r="66" spans="1:5" s="1" customFormat="1" ht="39.950000000000003" customHeight="1" x14ac:dyDescent="0.25">
      <c r="A66" s="15" t="s">
        <v>10</v>
      </c>
      <c r="B66" s="15"/>
      <c r="C66" s="11">
        <v>353</v>
      </c>
      <c r="D66" s="11">
        <v>566</v>
      </c>
      <c r="E66" s="8">
        <f t="shared" si="5"/>
        <v>60.339943342776223</v>
      </c>
    </row>
    <row r="67" spans="1:5" s="1" customFormat="1" ht="39.950000000000003" customHeight="1" x14ac:dyDescent="0.25">
      <c r="A67" s="15" t="s">
        <v>12</v>
      </c>
      <c r="B67" s="15"/>
      <c r="C67" s="11">
        <v>1525</v>
      </c>
      <c r="D67" s="11">
        <v>1617</v>
      </c>
      <c r="E67" s="8">
        <f t="shared" si="5"/>
        <v>6.0327868852459119</v>
      </c>
    </row>
    <row r="68" spans="1:5" s="1" customFormat="1" ht="39.950000000000003" customHeight="1" x14ac:dyDescent="0.25">
      <c r="A68" s="15" t="s">
        <v>13</v>
      </c>
      <c r="B68" s="15"/>
      <c r="C68" s="11">
        <v>991</v>
      </c>
      <c r="D68" s="11">
        <v>1041</v>
      </c>
      <c r="E68" s="8">
        <f t="shared" si="5"/>
        <v>5.0454086781029304</v>
      </c>
    </row>
    <row r="69" spans="1:5" s="1" customFormat="1" ht="60" customHeight="1" x14ac:dyDescent="0.25">
      <c r="A69" s="15" t="s">
        <v>14</v>
      </c>
      <c r="B69" s="15"/>
      <c r="C69" s="11">
        <v>221</v>
      </c>
      <c r="D69" s="11">
        <v>239</v>
      </c>
      <c r="E69" s="8">
        <f t="shared" si="5"/>
        <v>8.1447963800904972</v>
      </c>
    </row>
    <row r="70" spans="1:5" s="1" customFormat="1" ht="60" customHeight="1" x14ac:dyDescent="0.25">
      <c r="A70" s="15" t="s">
        <v>16</v>
      </c>
      <c r="B70" s="15"/>
      <c r="C70" s="11">
        <v>10</v>
      </c>
      <c r="D70" s="11">
        <v>4</v>
      </c>
      <c r="E70" s="8">
        <f t="shared" si="5"/>
        <v>-60</v>
      </c>
    </row>
    <row r="71" spans="1:5" s="1" customFormat="1" ht="39.950000000000003" customHeight="1" x14ac:dyDescent="0.25">
      <c r="A71" s="15" t="s">
        <v>17</v>
      </c>
      <c r="B71" s="15"/>
      <c r="C71" s="11">
        <v>10</v>
      </c>
      <c r="D71" s="11">
        <v>3</v>
      </c>
      <c r="E71" s="8">
        <f t="shared" si="5"/>
        <v>-70</v>
      </c>
    </row>
    <row r="72" spans="1:5" s="1" customFormat="1" ht="39.75" customHeight="1" x14ac:dyDescent="0.25">
      <c r="A72" s="2"/>
      <c r="B72" s="2"/>
      <c r="C72" s="3"/>
      <c r="D72" s="3"/>
      <c r="E72" s="4"/>
    </row>
    <row r="73" spans="1:5" s="1" customFormat="1" ht="73.5" customHeight="1" x14ac:dyDescent="0.25">
      <c r="A73" s="20" t="s">
        <v>23</v>
      </c>
      <c r="B73" s="20"/>
      <c r="C73" s="20"/>
      <c r="D73" s="20"/>
      <c r="E73" s="20"/>
    </row>
    <row r="74" spans="1:5" s="1" customFormat="1" ht="50.1" customHeight="1" x14ac:dyDescent="0.25">
      <c r="A74" s="22" t="s">
        <v>6</v>
      </c>
      <c r="B74" s="22"/>
      <c r="C74" s="7" t="s">
        <v>3</v>
      </c>
      <c r="D74" s="7" t="s">
        <v>4</v>
      </c>
      <c r="E74" s="7" t="s">
        <v>5</v>
      </c>
    </row>
    <row r="75" spans="1:5" s="1" customFormat="1" ht="39.950000000000003" customHeight="1" x14ac:dyDescent="0.25">
      <c r="A75" s="15" t="s">
        <v>8</v>
      </c>
      <c r="B75" s="15"/>
      <c r="C75" s="11">
        <v>44</v>
      </c>
      <c r="D75" s="11">
        <v>73</v>
      </c>
      <c r="E75" s="8">
        <f t="shared" ref="E75:E81" si="6">IFERROR(D75/C75*100-100," ")</f>
        <v>65.909090909090907</v>
      </c>
    </row>
    <row r="76" spans="1:5" s="1" customFormat="1" ht="39.950000000000003" customHeight="1" x14ac:dyDescent="0.25">
      <c r="A76" s="15" t="s">
        <v>10</v>
      </c>
      <c r="B76" s="15"/>
      <c r="C76" s="11"/>
      <c r="D76" s="11"/>
      <c r="E76" s="8" t="str">
        <f t="shared" si="6"/>
        <v xml:space="preserve"> </v>
      </c>
    </row>
    <row r="77" spans="1:5" s="1" customFormat="1" ht="39.950000000000003" customHeight="1" x14ac:dyDescent="0.25">
      <c r="A77" s="15" t="s">
        <v>12</v>
      </c>
      <c r="B77" s="15"/>
      <c r="C77" s="11">
        <v>13</v>
      </c>
      <c r="D77" s="11">
        <v>23</v>
      </c>
      <c r="E77" s="8">
        <f t="shared" si="6"/>
        <v>76.923076923076906</v>
      </c>
    </row>
    <row r="78" spans="1:5" s="1" customFormat="1" ht="39.950000000000003" customHeight="1" x14ac:dyDescent="0.25">
      <c r="A78" s="15" t="s">
        <v>13</v>
      </c>
      <c r="B78" s="15"/>
      <c r="C78" s="11">
        <v>6</v>
      </c>
      <c r="D78" s="11">
        <v>15</v>
      </c>
      <c r="E78" s="8">
        <f t="shared" si="6"/>
        <v>150</v>
      </c>
    </row>
    <row r="79" spans="1:5" s="1" customFormat="1" ht="60" customHeight="1" x14ac:dyDescent="0.25">
      <c r="A79" s="15" t="s">
        <v>14</v>
      </c>
      <c r="B79" s="15"/>
      <c r="C79" s="11">
        <v>7</v>
      </c>
      <c r="D79" s="11">
        <v>19</v>
      </c>
      <c r="E79" s="8">
        <f t="shared" si="6"/>
        <v>171.42857142857144</v>
      </c>
    </row>
    <row r="80" spans="1:5" s="1" customFormat="1" ht="60" customHeight="1" x14ac:dyDescent="0.25">
      <c r="A80" s="15" t="s">
        <v>16</v>
      </c>
      <c r="B80" s="15"/>
      <c r="C80" s="11"/>
      <c r="D80" s="11">
        <v>2</v>
      </c>
      <c r="E80" s="8" t="str">
        <f t="shared" si="6"/>
        <v xml:space="preserve"> </v>
      </c>
    </row>
    <row r="81" spans="1:5" s="1" customFormat="1" ht="39.950000000000003" customHeight="1" x14ac:dyDescent="0.25">
      <c r="A81" s="15" t="s">
        <v>17</v>
      </c>
      <c r="B81" s="15"/>
      <c r="C81" s="11"/>
      <c r="D81" s="11">
        <v>2</v>
      </c>
      <c r="E81" s="8" t="str">
        <f t="shared" si="6"/>
        <v xml:space="preserve"> </v>
      </c>
    </row>
    <row r="82" spans="1:5" s="1" customFormat="1" ht="39.75" customHeight="1" x14ac:dyDescent="0.25">
      <c r="A82" s="2"/>
      <c r="B82" s="2"/>
      <c r="C82" s="3"/>
      <c r="D82" s="3"/>
      <c r="E82" s="4"/>
    </row>
    <row r="83" spans="1:5" s="1" customFormat="1" ht="73.5" customHeight="1" x14ac:dyDescent="0.25">
      <c r="A83" s="20" t="s">
        <v>24</v>
      </c>
      <c r="B83" s="20"/>
      <c r="C83" s="20"/>
      <c r="D83" s="20"/>
      <c r="E83" s="20"/>
    </row>
    <row r="84" spans="1:5" s="1" customFormat="1" ht="50.1" customHeight="1" x14ac:dyDescent="0.25">
      <c r="A84" s="22" t="s">
        <v>6</v>
      </c>
      <c r="B84" s="22"/>
      <c r="C84" s="7" t="s">
        <v>3</v>
      </c>
      <c r="D84" s="7" t="s">
        <v>4</v>
      </c>
      <c r="E84" s="7" t="s">
        <v>5</v>
      </c>
    </row>
    <row r="85" spans="1:5" s="1" customFormat="1" ht="39.950000000000003" customHeight="1" x14ac:dyDescent="0.25">
      <c r="A85" s="15" t="s">
        <v>8</v>
      </c>
      <c r="B85" s="15"/>
      <c r="C85" s="11">
        <v>10948</v>
      </c>
      <c r="D85" s="11">
        <v>12107</v>
      </c>
      <c r="E85" s="8">
        <f t="shared" ref="E85:E91" si="7">IFERROR(D85/C85*100-100," ")</f>
        <v>10.586408476434059</v>
      </c>
    </row>
    <row r="86" spans="1:5" s="1" customFormat="1" ht="39.950000000000003" customHeight="1" x14ac:dyDescent="0.25">
      <c r="A86" s="15" t="s">
        <v>10</v>
      </c>
      <c r="B86" s="15"/>
      <c r="C86" s="11">
        <v>1233</v>
      </c>
      <c r="D86" s="11">
        <v>1034</v>
      </c>
      <c r="E86" s="8">
        <f t="shared" si="7"/>
        <v>-16.139497161394971</v>
      </c>
    </row>
    <row r="87" spans="1:5" s="1" customFormat="1" ht="39.950000000000003" customHeight="1" x14ac:dyDescent="0.25">
      <c r="A87" s="15" t="s">
        <v>12</v>
      </c>
      <c r="B87" s="15"/>
      <c r="C87" s="11">
        <v>1915</v>
      </c>
      <c r="D87" s="11">
        <v>2450</v>
      </c>
      <c r="E87" s="8">
        <f t="shared" si="7"/>
        <v>27.937336814621403</v>
      </c>
    </row>
    <row r="88" spans="1:5" s="1" customFormat="1" ht="39.950000000000003" customHeight="1" x14ac:dyDescent="0.25">
      <c r="A88" s="15" t="s">
        <v>13</v>
      </c>
      <c r="B88" s="15"/>
      <c r="C88" s="11">
        <v>1672</v>
      </c>
      <c r="D88" s="11">
        <v>2236</v>
      </c>
      <c r="E88" s="8">
        <f t="shared" si="7"/>
        <v>33.732057416267935</v>
      </c>
    </row>
    <row r="89" spans="1:5" s="1" customFormat="1" ht="60" customHeight="1" x14ac:dyDescent="0.25">
      <c r="A89" s="15" t="s">
        <v>14</v>
      </c>
      <c r="B89" s="15"/>
      <c r="C89" s="11">
        <v>646</v>
      </c>
      <c r="D89" s="11">
        <v>579</v>
      </c>
      <c r="E89" s="8">
        <f t="shared" si="7"/>
        <v>-10.371517027863774</v>
      </c>
    </row>
    <row r="90" spans="1:5" s="1" customFormat="1" ht="60" customHeight="1" x14ac:dyDescent="0.25">
      <c r="A90" s="15" t="s">
        <v>16</v>
      </c>
      <c r="B90" s="15"/>
      <c r="C90" s="11">
        <v>34</v>
      </c>
      <c r="D90" s="11">
        <v>24</v>
      </c>
      <c r="E90" s="8">
        <f t="shared" si="7"/>
        <v>-29.411764705882348</v>
      </c>
    </row>
    <row r="91" spans="1:5" s="1" customFormat="1" ht="39.950000000000003" customHeight="1" x14ac:dyDescent="0.25">
      <c r="A91" s="15" t="s">
        <v>17</v>
      </c>
      <c r="B91" s="15"/>
      <c r="C91" s="11">
        <v>30</v>
      </c>
      <c r="D91" s="11">
        <v>20</v>
      </c>
      <c r="E91" s="8">
        <f t="shared" si="7"/>
        <v>-33.333333333333343</v>
      </c>
    </row>
    <row r="92" spans="1:5" s="1" customFormat="1" ht="21" customHeight="1" x14ac:dyDescent="0.25">
      <c r="A92" s="2"/>
      <c r="B92" s="2"/>
      <c r="C92" s="3"/>
      <c r="D92" s="3"/>
      <c r="E92" s="4"/>
    </row>
    <row r="93" spans="1:5" s="1" customFormat="1" ht="73.5" customHeight="1" x14ac:dyDescent="0.25">
      <c r="A93" s="20" t="s">
        <v>29</v>
      </c>
      <c r="B93" s="20"/>
      <c r="C93" s="20"/>
      <c r="D93" s="20"/>
      <c r="E93" s="20"/>
    </row>
    <row r="94" spans="1:5" s="1" customFormat="1" ht="50.1" customHeight="1" x14ac:dyDescent="0.25">
      <c r="A94" s="22" t="s">
        <v>6</v>
      </c>
      <c r="B94" s="22"/>
      <c r="C94" s="10" t="s">
        <v>3</v>
      </c>
      <c r="D94" s="10" t="s">
        <v>4</v>
      </c>
      <c r="E94" s="10" t="s">
        <v>5</v>
      </c>
    </row>
    <row r="95" spans="1:5" s="1" customFormat="1" ht="39.950000000000003" customHeight="1" x14ac:dyDescent="0.25">
      <c r="A95" s="15" t="s">
        <v>8</v>
      </c>
      <c r="B95" s="15"/>
      <c r="C95" s="11">
        <v>5038</v>
      </c>
      <c r="D95" s="11">
        <v>5356</v>
      </c>
      <c r="E95" s="8">
        <f t="shared" ref="E95:E101" si="8">IFERROR(D95/C95*100-100," ")</f>
        <v>6.3120285827709353</v>
      </c>
    </row>
    <row r="96" spans="1:5" s="1" customFormat="1" ht="39.950000000000003" customHeight="1" x14ac:dyDescent="0.25">
      <c r="A96" s="15" t="s">
        <v>10</v>
      </c>
      <c r="B96" s="15"/>
      <c r="C96" s="11">
        <v>113</v>
      </c>
      <c r="D96" s="11">
        <v>95</v>
      </c>
      <c r="E96" s="8">
        <f t="shared" si="8"/>
        <v>-15.929203539823007</v>
      </c>
    </row>
    <row r="97" spans="1:5" s="1" customFormat="1" ht="39.950000000000003" customHeight="1" x14ac:dyDescent="0.25">
      <c r="A97" s="15" t="s">
        <v>12</v>
      </c>
      <c r="B97" s="15"/>
      <c r="C97" s="11">
        <v>1194</v>
      </c>
      <c r="D97" s="11">
        <v>1314</v>
      </c>
      <c r="E97" s="8">
        <f t="shared" si="8"/>
        <v>10.050251256281399</v>
      </c>
    </row>
    <row r="98" spans="1:5" s="1" customFormat="1" ht="39.950000000000003" customHeight="1" x14ac:dyDescent="0.25">
      <c r="A98" s="15" t="s">
        <v>13</v>
      </c>
      <c r="B98" s="15"/>
      <c r="C98" s="11">
        <v>915</v>
      </c>
      <c r="D98" s="11">
        <v>1003</v>
      </c>
      <c r="E98" s="8">
        <f t="shared" si="8"/>
        <v>9.6174863387978178</v>
      </c>
    </row>
    <row r="99" spans="1:5" s="1" customFormat="1" ht="50.1" customHeight="1" x14ac:dyDescent="0.25">
      <c r="A99" s="15" t="s">
        <v>14</v>
      </c>
      <c r="B99" s="15"/>
      <c r="C99" s="11">
        <v>259</v>
      </c>
      <c r="D99" s="11">
        <v>270</v>
      </c>
      <c r="E99" s="8">
        <f t="shared" si="8"/>
        <v>4.2471042471042324</v>
      </c>
    </row>
    <row r="100" spans="1:5" s="1" customFormat="1" ht="50.1" customHeight="1" x14ac:dyDescent="0.25">
      <c r="A100" s="15" t="s">
        <v>16</v>
      </c>
      <c r="B100" s="15"/>
      <c r="C100" s="11">
        <v>2</v>
      </c>
      <c r="D100" s="11">
        <v>2</v>
      </c>
      <c r="E100" s="8">
        <f t="shared" si="8"/>
        <v>0</v>
      </c>
    </row>
    <row r="101" spans="1:5" s="1" customFormat="1" ht="39.950000000000003" customHeight="1" x14ac:dyDescent="0.25">
      <c r="A101" s="15" t="s">
        <v>17</v>
      </c>
      <c r="B101" s="15"/>
      <c r="C101" s="11">
        <v>2</v>
      </c>
      <c r="D101" s="11">
        <v>2</v>
      </c>
      <c r="E101" s="8">
        <f t="shared" si="8"/>
        <v>0</v>
      </c>
    </row>
    <row r="102" spans="1:5" s="1" customFormat="1" ht="27.75" customHeight="1" x14ac:dyDescent="0.25">
      <c r="A102" s="2"/>
      <c r="B102" s="2"/>
      <c r="C102" s="3"/>
      <c r="D102" s="3"/>
      <c r="E102" s="4"/>
    </row>
    <row r="103" spans="1:5" s="1" customFormat="1" ht="73.5" customHeight="1" x14ac:dyDescent="0.25">
      <c r="A103" s="20" t="s">
        <v>30</v>
      </c>
      <c r="B103" s="20"/>
      <c r="C103" s="20"/>
      <c r="D103" s="20"/>
      <c r="E103" s="20"/>
    </row>
    <row r="104" spans="1:5" s="1" customFormat="1" ht="50.1" customHeight="1" x14ac:dyDescent="0.25">
      <c r="A104" s="22" t="s">
        <v>6</v>
      </c>
      <c r="B104" s="22"/>
      <c r="C104" s="10" t="s">
        <v>3</v>
      </c>
      <c r="D104" s="10" t="s">
        <v>4</v>
      </c>
      <c r="E104" s="10" t="s">
        <v>5</v>
      </c>
    </row>
    <row r="105" spans="1:5" s="1" customFormat="1" ht="39.950000000000003" customHeight="1" x14ac:dyDescent="0.25">
      <c r="A105" s="15" t="s">
        <v>8</v>
      </c>
      <c r="B105" s="15"/>
      <c r="C105" s="11">
        <v>4697</v>
      </c>
      <c r="D105" s="11">
        <v>6522</v>
      </c>
      <c r="E105" s="8">
        <f t="shared" ref="E105:E112" si="9">IFERROR(D105/C105*100-100," ")</f>
        <v>38.854588034915906</v>
      </c>
    </row>
    <row r="106" spans="1:5" s="1" customFormat="1" ht="39.950000000000003" customHeight="1" x14ac:dyDescent="0.25">
      <c r="A106" s="15" t="s">
        <v>10</v>
      </c>
      <c r="B106" s="15"/>
      <c r="C106" s="11">
        <v>457</v>
      </c>
      <c r="D106" s="11">
        <v>649</v>
      </c>
      <c r="E106" s="8">
        <f t="shared" si="9"/>
        <v>42.013129102844658</v>
      </c>
    </row>
    <row r="107" spans="1:5" s="1" customFormat="1" ht="50.1" customHeight="1" x14ac:dyDescent="0.25">
      <c r="A107" s="15" t="s">
        <v>11</v>
      </c>
      <c r="B107" s="15"/>
      <c r="C107" s="11">
        <v>411</v>
      </c>
      <c r="D107" s="11">
        <v>611</v>
      </c>
      <c r="E107" s="8">
        <f t="shared" si="9"/>
        <v>48.661800486618006</v>
      </c>
    </row>
    <row r="108" spans="1:5" s="1" customFormat="1" ht="39.950000000000003" customHeight="1" x14ac:dyDescent="0.25">
      <c r="A108" s="15" t="s">
        <v>12</v>
      </c>
      <c r="B108" s="15"/>
      <c r="C108" s="11">
        <v>991</v>
      </c>
      <c r="D108" s="11">
        <v>1597</v>
      </c>
      <c r="E108" s="8">
        <f t="shared" si="9"/>
        <v>61.150353178607475</v>
      </c>
    </row>
    <row r="109" spans="1:5" s="1" customFormat="1" ht="39.950000000000003" customHeight="1" x14ac:dyDescent="0.25">
      <c r="A109" s="15" t="s">
        <v>13</v>
      </c>
      <c r="B109" s="15"/>
      <c r="C109" s="11">
        <v>916</v>
      </c>
      <c r="D109" s="11">
        <v>1356</v>
      </c>
      <c r="E109" s="8">
        <f t="shared" si="9"/>
        <v>48.034934497816607</v>
      </c>
    </row>
    <row r="110" spans="1:5" s="1" customFormat="1" ht="50.1" customHeight="1" x14ac:dyDescent="0.25">
      <c r="A110" s="15" t="s">
        <v>14</v>
      </c>
      <c r="B110" s="15"/>
      <c r="C110" s="11">
        <v>253</v>
      </c>
      <c r="D110" s="11">
        <v>316</v>
      </c>
      <c r="E110" s="8">
        <f t="shared" si="9"/>
        <v>24.901185770750971</v>
      </c>
    </row>
    <row r="111" spans="1:5" s="1" customFormat="1" ht="50.1" customHeight="1" x14ac:dyDescent="0.25">
      <c r="A111" s="15" t="s">
        <v>16</v>
      </c>
      <c r="B111" s="15"/>
      <c r="C111" s="11">
        <v>21</v>
      </c>
      <c r="D111" s="11">
        <v>7</v>
      </c>
      <c r="E111" s="8">
        <f t="shared" si="9"/>
        <v>-66.666666666666671</v>
      </c>
    </row>
    <row r="112" spans="1:5" s="1" customFormat="1" ht="39.950000000000003" customHeight="1" x14ac:dyDescent="0.25">
      <c r="A112" s="15" t="s">
        <v>17</v>
      </c>
      <c r="B112" s="15"/>
      <c r="C112" s="11">
        <v>22</v>
      </c>
      <c r="D112" s="11">
        <v>5</v>
      </c>
      <c r="E112" s="8">
        <f t="shared" si="9"/>
        <v>-77.27272727272728</v>
      </c>
    </row>
    <row r="113" spans="1:5" s="1" customFormat="1" ht="73.5" customHeight="1" x14ac:dyDescent="0.25">
      <c r="A113" s="20" t="s">
        <v>31</v>
      </c>
      <c r="B113" s="20"/>
      <c r="C113" s="20"/>
      <c r="D113" s="20"/>
      <c r="E113" s="20"/>
    </row>
    <row r="114" spans="1:5" s="1" customFormat="1" ht="50.1" customHeight="1" x14ac:dyDescent="0.25">
      <c r="A114" s="22" t="s">
        <v>6</v>
      </c>
      <c r="B114" s="22"/>
      <c r="C114" s="10" t="s">
        <v>3</v>
      </c>
      <c r="D114" s="10" t="s">
        <v>4</v>
      </c>
      <c r="E114" s="10" t="s">
        <v>5</v>
      </c>
    </row>
    <row r="115" spans="1:5" s="1" customFormat="1" ht="39.950000000000003" customHeight="1" x14ac:dyDescent="0.25">
      <c r="A115" s="15" t="s">
        <v>8</v>
      </c>
      <c r="B115" s="15"/>
      <c r="C115" s="11">
        <v>1327</v>
      </c>
      <c r="D115" s="11">
        <v>2028</v>
      </c>
      <c r="E115" s="8">
        <f t="shared" ref="E115:E122" si="10">IFERROR(D115/C115*100-100," ")</f>
        <v>52.825923134890729</v>
      </c>
    </row>
    <row r="116" spans="1:5" s="1" customFormat="1" ht="39.950000000000003" customHeight="1" x14ac:dyDescent="0.25">
      <c r="A116" s="15" t="s">
        <v>9</v>
      </c>
      <c r="B116" s="15"/>
      <c r="C116" s="11">
        <v>240</v>
      </c>
      <c r="D116" s="11">
        <v>624</v>
      </c>
      <c r="E116" s="8">
        <f t="shared" si="10"/>
        <v>160</v>
      </c>
    </row>
    <row r="117" spans="1:5" s="1" customFormat="1" ht="39.950000000000003" customHeight="1" x14ac:dyDescent="0.25">
      <c r="A117" s="15" t="s">
        <v>10</v>
      </c>
      <c r="B117" s="15"/>
      <c r="C117" s="11">
        <v>43</v>
      </c>
      <c r="D117" s="11">
        <v>76</v>
      </c>
      <c r="E117" s="8">
        <f t="shared" si="10"/>
        <v>76.744186046511629</v>
      </c>
    </row>
    <row r="118" spans="1:5" s="1" customFormat="1" ht="39.950000000000003" customHeight="1" x14ac:dyDescent="0.25">
      <c r="A118" s="15" t="s">
        <v>12</v>
      </c>
      <c r="B118" s="15"/>
      <c r="C118" s="11">
        <v>784</v>
      </c>
      <c r="D118" s="11">
        <v>988</v>
      </c>
      <c r="E118" s="8">
        <f t="shared" si="10"/>
        <v>26.020408163265301</v>
      </c>
    </row>
    <row r="119" spans="1:5" s="1" customFormat="1" ht="39.950000000000003" customHeight="1" x14ac:dyDescent="0.25">
      <c r="A119" s="15" t="s">
        <v>13</v>
      </c>
      <c r="B119" s="15"/>
      <c r="C119" s="11">
        <v>1074</v>
      </c>
      <c r="D119" s="11">
        <v>1129</v>
      </c>
      <c r="E119" s="8">
        <f t="shared" si="10"/>
        <v>5.1210428305400484</v>
      </c>
    </row>
    <row r="120" spans="1:5" s="1" customFormat="1" ht="50.1" customHeight="1" x14ac:dyDescent="0.25">
      <c r="A120" s="15" t="s">
        <v>14</v>
      </c>
      <c r="B120" s="15"/>
      <c r="C120" s="11">
        <v>53</v>
      </c>
      <c r="D120" s="11">
        <v>125</v>
      </c>
      <c r="E120" s="8">
        <f t="shared" si="10"/>
        <v>135.84905660377359</v>
      </c>
    </row>
    <row r="121" spans="1:5" s="1" customFormat="1" ht="50.1" customHeight="1" x14ac:dyDescent="0.25">
      <c r="A121" s="15" t="s">
        <v>16</v>
      </c>
      <c r="B121" s="15"/>
      <c r="C121" s="11">
        <v>27</v>
      </c>
      <c r="D121" s="11">
        <v>33</v>
      </c>
      <c r="E121" s="8">
        <f t="shared" si="10"/>
        <v>22.222222222222229</v>
      </c>
    </row>
    <row r="122" spans="1:5" s="1" customFormat="1" ht="39.950000000000003" customHeight="1" x14ac:dyDescent="0.25">
      <c r="A122" s="15" t="s">
        <v>17</v>
      </c>
      <c r="B122" s="15"/>
      <c r="C122" s="11">
        <v>21</v>
      </c>
      <c r="D122" s="11">
        <v>27</v>
      </c>
      <c r="E122" s="8">
        <f t="shared" si="10"/>
        <v>28.571428571428584</v>
      </c>
    </row>
    <row r="123" spans="1:5" s="1" customFormat="1" ht="73.5" customHeight="1" x14ac:dyDescent="0.25">
      <c r="A123" s="20" t="s">
        <v>28</v>
      </c>
      <c r="B123" s="20"/>
      <c r="C123" s="20"/>
      <c r="D123" s="20"/>
      <c r="E123" s="20"/>
    </row>
    <row r="124" spans="1:5" s="1" customFormat="1" ht="50.1" customHeight="1" x14ac:dyDescent="0.25">
      <c r="A124" s="22" t="s">
        <v>6</v>
      </c>
      <c r="B124" s="22"/>
      <c r="C124" s="7" t="s">
        <v>3</v>
      </c>
      <c r="D124" s="7" t="s">
        <v>4</v>
      </c>
      <c r="E124" s="7" t="s">
        <v>5</v>
      </c>
    </row>
    <row r="125" spans="1:5" s="1" customFormat="1" ht="39.950000000000003" customHeight="1" x14ac:dyDescent="0.25">
      <c r="A125" s="15" t="s">
        <v>8</v>
      </c>
      <c r="B125" s="15"/>
      <c r="C125" s="11">
        <v>762</v>
      </c>
      <c r="D125" s="11">
        <v>870</v>
      </c>
      <c r="E125" s="8">
        <f t="shared" ref="E125:E129" si="11">IFERROR(D125/C125*100-100," ")</f>
        <v>14.173228346456696</v>
      </c>
    </row>
    <row r="126" spans="1:5" s="1" customFormat="1" ht="39.950000000000003" customHeight="1" x14ac:dyDescent="0.25">
      <c r="A126" s="15" t="s">
        <v>10</v>
      </c>
      <c r="B126" s="15"/>
      <c r="C126" s="11">
        <v>11</v>
      </c>
      <c r="D126" s="11">
        <v>118</v>
      </c>
      <c r="E126" s="8">
        <f t="shared" si="11"/>
        <v>972.72727272727275</v>
      </c>
    </row>
    <row r="127" spans="1:5" s="1" customFormat="1" ht="39.950000000000003" customHeight="1" x14ac:dyDescent="0.25">
      <c r="A127" s="15" t="s">
        <v>12</v>
      </c>
      <c r="B127" s="15"/>
      <c r="C127" s="11">
        <v>259</v>
      </c>
      <c r="D127" s="11">
        <v>309</v>
      </c>
      <c r="E127" s="8">
        <f t="shared" si="11"/>
        <v>19.305019305019314</v>
      </c>
    </row>
    <row r="128" spans="1:5" s="1" customFormat="1" ht="39.950000000000003" customHeight="1" x14ac:dyDescent="0.25">
      <c r="A128" s="15" t="s">
        <v>13</v>
      </c>
      <c r="B128" s="15"/>
      <c r="C128" s="11">
        <v>450</v>
      </c>
      <c r="D128" s="11">
        <v>406</v>
      </c>
      <c r="E128" s="8">
        <f t="shared" si="11"/>
        <v>-9.7777777777777715</v>
      </c>
    </row>
    <row r="129" spans="1:5" s="1" customFormat="1" ht="60" customHeight="1" x14ac:dyDescent="0.25">
      <c r="A129" s="15" t="s">
        <v>14</v>
      </c>
      <c r="B129" s="15"/>
      <c r="C129" s="11">
        <v>2</v>
      </c>
      <c r="D129" s="11">
        <v>1</v>
      </c>
      <c r="E129" s="8">
        <f t="shared" si="11"/>
        <v>-50</v>
      </c>
    </row>
    <row r="130" spans="1:5" s="1" customFormat="1" ht="60" customHeight="1" x14ac:dyDescent="0.25">
      <c r="A130" s="15" t="s">
        <v>16</v>
      </c>
      <c r="B130" s="15"/>
      <c r="C130" s="11"/>
      <c r="D130" s="11"/>
      <c r="E130" s="8" t="str">
        <f t="shared" ref="E130:E131" si="12">IFERROR(D130/C130*100-100," ")</f>
        <v xml:space="preserve"> </v>
      </c>
    </row>
    <row r="131" spans="1:5" s="1" customFormat="1" ht="39.950000000000003" customHeight="1" x14ac:dyDescent="0.25">
      <c r="A131" s="15" t="s">
        <v>17</v>
      </c>
      <c r="B131" s="15"/>
      <c r="C131" s="11"/>
      <c r="D131" s="11"/>
      <c r="E131" s="8" t="str">
        <f t="shared" si="12"/>
        <v xml:space="preserve"> </v>
      </c>
    </row>
  </sheetData>
  <mergeCells count="121">
    <mergeCell ref="A119:B119"/>
    <mergeCell ref="A120:B120"/>
    <mergeCell ref="A121:B121"/>
    <mergeCell ref="A122:B122"/>
    <mergeCell ref="A116:B116"/>
    <mergeCell ref="A114:B114"/>
    <mergeCell ref="A115:B115"/>
    <mergeCell ref="A117:B117"/>
    <mergeCell ref="A118:B118"/>
    <mergeCell ref="A110:B110"/>
    <mergeCell ref="A111:B111"/>
    <mergeCell ref="A112:B112"/>
    <mergeCell ref="A107:B107"/>
    <mergeCell ref="A113:E113"/>
    <mergeCell ref="A104:B104"/>
    <mergeCell ref="A105:B105"/>
    <mergeCell ref="A106:B106"/>
    <mergeCell ref="A108:B108"/>
    <mergeCell ref="A109:B109"/>
    <mergeCell ref="A98:B98"/>
    <mergeCell ref="A99:B99"/>
    <mergeCell ref="A100:B100"/>
    <mergeCell ref="A101:B101"/>
    <mergeCell ref="A103:E103"/>
    <mergeCell ref="A93:E93"/>
    <mergeCell ref="A94:B94"/>
    <mergeCell ref="A95:B95"/>
    <mergeCell ref="A96:B96"/>
    <mergeCell ref="A97:B97"/>
    <mergeCell ref="A130:B130"/>
    <mergeCell ref="A131:B131"/>
    <mergeCell ref="A125:B125"/>
    <mergeCell ref="A126:B126"/>
    <mergeCell ref="A127:B127"/>
    <mergeCell ref="A128:B128"/>
    <mergeCell ref="A129:B129"/>
    <mergeCell ref="A91:B91"/>
    <mergeCell ref="A54:A55"/>
    <mergeCell ref="A56:A57"/>
    <mergeCell ref="A123:E123"/>
    <mergeCell ref="A124:B124"/>
    <mergeCell ref="A87:B87"/>
    <mergeCell ref="A88:B88"/>
    <mergeCell ref="A89:B89"/>
    <mergeCell ref="A90:B90"/>
    <mergeCell ref="A84:B84"/>
    <mergeCell ref="A85:B85"/>
    <mergeCell ref="A86:B86"/>
    <mergeCell ref="A79:B79"/>
    <mergeCell ref="A80:B80"/>
    <mergeCell ref="A81:B81"/>
    <mergeCell ref="A83:E83"/>
    <mergeCell ref="A76:B76"/>
    <mergeCell ref="A77:B77"/>
    <mergeCell ref="A78:B78"/>
    <mergeCell ref="A70:B70"/>
    <mergeCell ref="A71:B71"/>
    <mergeCell ref="A73:E73"/>
    <mergeCell ref="A74:B74"/>
    <mergeCell ref="A75:B75"/>
    <mergeCell ref="A67:B67"/>
    <mergeCell ref="A68:B68"/>
    <mergeCell ref="A69:B69"/>
    <mergeCell ref="A63:E63"/>
    <mergeCell ref="A64:B64"/>
    <mergeCell ref="A65:B65"/>
    <mergeCell ref="A66:B66"/>
    <mergeCell ref="A59:B59"/>
    <mergeCell ref="A60:B60"/>
    <mergeCell ref="A61:B61"/>
    <mergeCell ref="A62:B62"/>
    <mergeCell ref="A51:E51"/>
    <mergeCell ref="A52:B52"/>
    <mergeCell ref="A53:B53"/>
    <mergeCell ref="A58:B58"/>
    <mergeCell ref="A47:B47"/>
    <mergeCell ref="A48:B48"/>
    <mergeCell ref="A49:B49"/>
    <mergeCell ref="A37:B37"/>
    <mergeCell ref="A42:B42"/>
    <mergeCell ref="A43:B43"/>
    <mergeCell ref="A44:B44"/>
    <mergeCell ref="A45:B45"/>
    <mergeCell ref="A36:B36"/>
    <mergeCell ref="A29:E29"/>
    <mergeCell ref="A31:B31"/>
    <mergeCell ref="A32:B32"/>
    <mergeCell ref="A46:B46"/>
    <mergeCell ref="A25:B25"/>
    <mergeCell ref="A26:B26"/>
    <mergeCell ref="A33:B33"/>
    <mergeCell ref="A34:B34"/>
    <mergeCell ref="A35:B35"/>
    <mergeCell ref="A41:B41"/>
    <mergeCell ref="A39:E39"/>
    <mergeCell ref="A40:B40"/>
    <mergeCell ref="A28:B28"/>
    <mergeCell ref="A27:B27"/>
    <mergeCell ref="A30:B30"/>
    <mergeCell ref="A21:B21"/>
    <mergeCell ref="A6:B6"/>
    <mergeCell ref="A22:B22"/>
    <mergeCell ref="A23:B23"/>
    <mergeCell ref="A24:B24"/>
    <mergeCell ref="A1:E1"/>
    <mergeCell ref="A2:E2"/>
    <mergeCell ref="A5:E5"/>
    <mergeCell ref="A7:B7"/>
    <mergeCell ref="A8:B8"/>
    <mergeCell ref="A3:B3"/>
    <mergeCell ref="A11:B11"/>
    <mergeCell ref="A20:B20"/>
    <mergeCell ref="A18:E18"/>
    <mergeCell ref="A10:B10"/>
    <mergeCell ref="A9:B9"/>
    <mergeCell ref="A12:B12"/>
    <mergeCell ref="A13:B13"/>
    <mergeCell ref="A14:B14"/>
    <mergeCell ref="A15:B15"/>
    <mergeCell ref="A16:B16"/>
    <mergeCell ref="A19:B19"/>
  </mergeCells>
  <pageMargins left="0.7" right="0.7" top="0.75" bottom="0.75" header="0.3" footer="0.3"/>
  <pageSetup paperSize="9" scale="5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="55" zoomScaleNormal="55" workbookViewId="0">
      <selection activeCell="A24" sqref="A24:XFD26"/>
    </sheetView>
  </sheetViews>
  <sheetFormatPr defaultRowHeight="15" x14ac:dyDescent="0.25"/>
  <cols>
    <col min="1" max="1" width="9" style="1" customWidth="1"/>
    <col min="2" max="2" width="87.710937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32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50.1" customHeight="1" x14ac:dyDescent="0.25">
      <c r="A7" s="15" t="s">
        <v>33</v>
      </c>
      <c r="B7" s="15"/>
      <c r="C7" s="11">
        <v>1244</v>
      </c>
      <c r="D7" s="11">
        <v>1192</v>
      </c>
      <c r="E7" s="8">
        <f>D7/C7*100-100</f>
        <v>-4.1800643086816791</v>
      </c>
    </row>
    <row r="8" spans="1:5" ht="50.1" customHeight="1" x14ac:dyDescent="0.25">
      <c r="A8" s="15" t="s">
        <v>34</v>
      </c>
      <c r="B8" s="15"/>
      <c r="C8" s="11">
        <v>265</v>
      </c>
      <c r="D8" s="11">
        <v>251</v>
      </c>
      <c r="E8" s="8">
        <f t="shared" ref="E8:E24" si="0">D8/C8*100-100</f>
        <v>-5.2830188679245254</v>
      </c>
    </row>
    <row r="9" spans="1:5" ht="69.95" customHeight="1" x14ac:dyDescent="0.25">
      <c r="A9" s="15" t="s">
        <v>35</v>
      </c>
      <c r="B9" s="15"/>
      <c r="C9" s="11">
        <v>632</v>
      </c>
      <c r="D9" s="11">
        <v>547</v>
      </c>
      <c r="E9" s="8">
        <f t="shared" si="0"/>
        <v>-13.449367088607602</v>
      </c>
    </row>
    <row r="10" spans="1:5" ht="69.95" customHeight="1" x14ac:dyDescent="0.25">
      <c r="A10" s="15" t="s">
        <v>36</v>
      </c>
      <c r="B10" s="15"/>
      <c r="C10" s="11">
        <v>2</v>
      </c>
      <c r="D10" s="11">
        <v>1</v>
      </c>
      <c r="E10" s="8">
        <f t="shared" si="0"/>
        <v>-50</v>
      </c>
    </row>
    <row r="11" spans="1:5" ht="39.75" customHeight="1" x14ac:dyDescent="0.25">
      <c r="A11" s="23" t="s">
        <v>37</v>
      </c>
      <c r="B11" s="23"/>
      <c r="C11" s="23"/>
      <c r="D11" s="23"/>
      <c r="E11" s="23"/>
    </row>
    <row r="12" spans="1:5" ht="55.5" customHeight="1" x14ac:dyDescent="0.25">
      <c r="A12" s="24"/>
      <c r="B12" s="24"/>
      <c r="C12" s="24"/>
      <c r="D12" s="24"/>
      <c r="E12" s="24"/>
    </row>
    <row r="13" spans="1:5" ht="50.1" customHeight="1" x14ac:dyDescent="0.25">
      <c r="A13" s="15" t="s">
        <v>33</v>
      </c>
      <c r="B13" s="15"/>
      <c r="C13" s="11">
        <v>24</v>
      </c>
      <c r="D13" s="11">
        <v>81</v>
      </c>
      <c r="E13" s="8">
        <f>D13/C13*100-100</f>
        <v>237.5</v>
      </c>
    </row>
    <row r="14" spans="1:5" ht="50.1" customHeight="1" x14ac:dyDescent="0.25">
      <c r="A14" s="15" t="s">
        <v>34</v>
      </c>
      <c r="B14" s="15"/>
      <c r="C14" s="11">
        <v>19</v>
      </c>
      <c r="D14" s="11">
        <v>39</v>
      </c>
      <c r="E14" s="8">
        <f t="shared" ref="E14:E16" si="1">D14/C14*100-100</f>
        <v>105.26315789473685</v>
      </c>
    </row>
    <row r="15" spans="1:5" ht="69.95" customHeight="1" x14ac:dyDescent="0.25">
      <c r="A15" s="15" t="s">
        <v>35</v>
      </c>
      <c r="B15" s="15"/>
      <c r="C15" s="11">
        <v>10</v>
      </c>
      <c r="D15" s="11">
        <v>50</v>
      </c>
      <c r="E15" s="8">
        <f t="shared" si="1"/>
        <v>400</v>
      </c>
    </row>
    <row r="16" spans="1:5" ht="69.95" customHeight="1" x14ac:dyDescent="0.25">
      <c r="A16" s="15" t="s">
        <v>36</v>
      </c>
      <c r="B16" s="15"/>
      <c r="C16" s="11">
        <v>1</v>
      </c>
      <c r="D16" s="11">
        <v>0</v>
      </c>
      <c r="E16" s="8">
        <f t="shared" si="1"/>
        <v>-100</v>
      </c>
    </row>
    <row r="17" spans="1:5" ht="46.5" customHeight="1" x14ac:dyDescent="0.25">
      <c r="A17" s="25" t="s">
        <v>38</v>
      </c>
      <c r="B17" s="25"/>
      <c r="C17" s="25"/>
      <c r="D17" s="25"/>
      <c r="E17" s="25"/>
    </row>
    <row r="18" spans="1:5" ht="82.5" customHeight="1" x14ac:dyDescent="0.25">
      <c r="A18" s="20" t="s">
        <v>39</v>
      </c>
      <c r="B18" s="20"/>
      <c r="C18" s="20"/>
      <c r="D18" s="20"/>
      <c r="E18" s="20"/>
    </row>
    <row r="19" spans="1:5" ht="69.95" customHeight="1" x14ac:dyDescent="0.25">
      <c r="A19" s="15" t="s">
        <v>40</v>
      </c>
      <c r="B19" s="15"/>
      <c r="C19" s="11">
        <v>43</v>
      </c>
      <c r="D19" s="11">
        <v>77</v>
      </c>
      <c r="E19" s="8">
        <f t="shared" si="0"/>
        <v>79.069767441860478</v>
      </c>
    </row>
    <row r="20" spans="1:5" ht="50.1" customHeight="1" x14ac:dyDescent="0.25">
      <c r="A20" s="26" t="s">
        <v>26</v>
      </c>
      <c r="B20" s="27"/>
      <c r="C20" s="11">
        <v>109521</v>
      </c>
      <c r="D20" s="11">
        <v>61073</v>
      </c>
      <c r="E20" s="8">
        <f t="shared" si="0"/>
        <v>-44.236265191150558</v>
      </c>
    </row>
    <row r="21" spans="1:5" ht="39.950000000000003" customHeight="1" x14ac:dyDescent="0.25">
      <c r="A21" s="28"/>
      <c r="B21" s="28"/>
      <c r="C21" s="29"/>
      <c r="D21" s="29"/>
      <c r="E21" s="30"/>
    </row>
    <row r="22" spans="1:5" ht="73.5" customHeight="1" x14ac:dyDescent="0.25">
      <c r="A22" s="20" t="s">
        <v>41</v>
      </c>
      <c r="B22" s="20"/>
      <c r="C22" s="20"/>
      <c r="D22" s="20"/>
      <c r="E22" s="20"/>
    </row>
    <row r="23" spans="1:5" ht="69.95" customHeight="1" x14ac:dyDescent="0.25">
      <c r="A23" s="15" t="s">
        <v>40</v>
      </c>
      <c r="B23" s="15"/>
      <c r="C23" s="11">
        <v>13</v>
      </c>
      <c r="D23" s="11">
        <v>22</v>
      </c>
      <c r="E23" s="8">
        <f t="shared" si="0"/>
        <v>69.230769230769226</v>
      </c>
    </row>
    <row r="24" spans="1:5" ht="50.1" customHeight="1" x14ac:dyDescent="0.25">
      <c r="A24" s="26" t="s">
        <v>26</v>
      </c>
      <c r="B24" s="27"/>
      <c r="C24" s="11">
        <v>70651</v>
      </c>
      <c r="D24" s="11">
        <v>29199</v>
      </c>
      <c r="E24" s="8">
        <f t="shared" si="0"/>
        <v>-58.671497926427087</v>
      </c>
    </row>
    <row r="25" spans="1:5" ht="50.1" customHeight="1" x14ac:dyDescent="0.25">
      <c r="A25" s="26" t="s">
        <v>42</v>
      </c>
      <c r="B25" s="27"/>
      <c r="C25" s="11">
        <v>0</v>
      </c>
      <c r="D25" s="11">
        <v>1</v>
      </c>
      <c r="E25" s="8" t="str">
        <f>IFERROR(D25/C25*100-100," " )</f>
        <v xml:space="preserve"> </v>
      </c>
    </row>
    <row r="26" spans="1:5" ht="50.1" customHeight="1" x14ac:dyDescent="0.25">
      <c r="A26" s="26" t="s">
        <v>26</v>
      </c>
      <c r="B26" s="27"/>
      <c r="C26" s="11">
        <v>0</v>
      </c>
      <c r="D26" s="11">
        <v>180</v>
      </c>
      <c r="E26" s="8" t="str">
        <f>IFERROR(D26/C26*100-100," " )</f>
        <v xml:space="preserve"> </v>
      </c>
    </row>
  </sheetData>
  <mergeCells count="23">
    <mergeCell ref="A22:E22"/>
    <mergeCell ref="A23:B23"/>
    <mergeCell ref="A24:B24"/>
    <mergeCell ref="A25:B25"/>
    <mergeCell ref="A26:B26"/>
    <mergeCell ref="A15:B15"/>
    <mergeCell ref="A16:B16"/>
    <mergeCell ref="A17:E17"/>
    <mergeCell ref="A18:E18"/>
    <mergeCell ref="A19:B19"/>
    <mergeCell ref="A20:B20"/>
    <mergeCell ref="A8:B8"/>
    <mergeCell ref="A9:B9"/>
    <mergeCell ref="A10:B10"/>
    <mergeCell ref="A11:E12"/>
    <mergeCell ref="A13:B13"/>
    <mergeCell ref="A14:B14"/>
    <mergeCell ref="A1:E1"/>
    <mergeCell ref="A2:E2"/>
    <mergeCell ref="A3:B3"/>
    <mergeCell ref="A5:E5"/>
    <mergeCell ref="A6:B6"/>
    <mergeCell ref="A7:B7"/>
  </mergeCells>
  <pageMargins left="0.7" right="0.7" top="0.75" bottom="0.57999999999999996" header="0.3" footer="0.3"/>
  <pageSetup paperSize="9" scale="5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55" zoomScaleNormal="55" workbookViewId="0">
      <selection activeCell="E19" sqref="E19"/>
    </sheetView>
  </sheetViews>
  <sheetFormatPr defaultRowHeight="15" x14ac:dyDescent="0.25"/>
  <cols>
    <col min="1" max="1" width="9" style="1" customWidth="1"/>
    <col min="2" max="2" width="88.570312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43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82.5" customHeight="1" x14ac:dyDescent="0.25">
      <c r="A7" s="15" t="s">
        <v>44</v>
      </c>
      <c r="B7" s="15"/>
      <c r="C7" s="11">
        <v>3791</v>
      </c>
      <c r="D7" s="11">
        <v>3712</v>
      </c>
      <c r="E7" s="8">
        <f>D7/C7*100-100</f>
        <v>-2.0838828805064651</v>
      </c>
    </row>
    <row r="8" spans="1:5" ht="83.1" customHeight="1" x14ac:dyDescent="0.25">
      <c r="A8" s="15" t="s">
        <v>45</v>
      </c>
      <c r="B8" s="15"/>
      <c r="C8" s="11">
        <v>3501</v>
      </c>
      <c r="D8" s="11">
        <v>3593</v>
      </c>
      <c r="E8" s="8">
        <f t="shared" ref="E8:E18" si="0">D8/C8*100-100</f>
        <v>2.6278206226792378</v>
      </c>
    </row>
    <row r="9" spans="1:5" ht="50.1" customHeight="1" x14ac:dyDescent="0.25">
      <c r="A9" s="15" t="s">
        <v>46</v>
      </c>
      <c r="B9" s="15"/>
      <c r="C9" s="31">
        <v>97.9</v>
      </c>
      <c r="D9" s="31">
        <v>98.4</v>
      </c>
      <c r="E9" s="8" t="s">
        <v>47</v>
      </c>
    </row>
    <row r="10" spans="1:5" ht="69.95" customHeight="1" x14ac:dyDescent="0.25">
      <c r="A10" s="15" t="s">
        <v>48</v>
      </c>
      <c r="B10" s="15"/>
      <c r="C10" s="11">
        <v>87</v>
      </c>
      <c r="D10" s="11">
        <v>84</v>
      </c>
      <c r="E10" s="8">
        <f t="shared" si="0"/>
        <v>-3.448275862068968</v>
      </c>
    </row>
    <row r="11" spans="1:5" ht="69.95" customHeight="1" x14ac:dyDescent="0.25">
      <c r="A11" s="15" t="s">
        <v>49</v>
      </c>
      <c r="B11" s="15"/>
      <c r="C11" s="11">
        <v>101</v>
      </c>
      <c r="D11" s="11">
        <v>67</v>
      </c>
      <c r="E11" s="8">
        <f>D11/C11*100-100</f>
        <v>-33.663366336633658</v>
      </c>
    </row>
    <row r="12" spans="1:5" ht="50.1" customHeight="1" x14ac:dyDescent="0.25">
      <c r="A12" s="15" t="s">
        <v>46</v>
      </c>
      <c r="B12" s="15"/>
      <c r="C12" s="31">
        <v>99</v>
      </c>
      <c r="D12" s="31">
        <v>97.1</v>
      </c>
      <c r="E12" s="8" t="s">
        <v>47</v>
      </c>
    </row>
    <row r="13" spans="1:5" ht="50.1" customHeight="1" x14ac:dyDescent="0.25">
      <c r="A13" s="15" t="s">
        <v>50</v>
      </c>
      <c r="B13" s="15"/>
      <c r="C13" s="11">
        <v>47</v>
      </c>
      <c r="D13" s="11">
        <v>43</v>
      </c>
      <c r="E13" s="8">
        <f t="shared" ref="E13:E14" si="1">D13/C13*100-100</f>
        <v>-8.5106382978723474</v>
      </c>
    </row>
    <row r="14" spans="1:5" ht="69.95" customHeight="1" x14ac:dyDescent="0.25">
      <c r="A14" s="15" t="s">
        <v>51</v>
      </c>
      <c r="B14" s="15"/>
      <c r="C14" s="11">
        <v>34</v>
      </c>
      <c r="D14" s="11">
        <v>33</v>
      </c>
      <c r="E14" s="8">
        <f t="shared" si="1"/>
        <v>-2.941176470588232</v>
      </c>
    </row>
    <row r="15" spans="1:5" ht="50.1" customHeight="1" x14ac:dyDescent="0.25">
      <c r="A15" s="15" t="s">
        <v>46</v>
      </c>
      <c r="B15" s="15"/>
      <c r="C15" s="31">
        <v>100</v>
      </c>
      <c r="D15" s="31">
        <v>100</v>
      </c>
      <c r="E15" s="8" t="s">
        <v>47</v>
      </c>
    </row>
    <row r="16" spans="1:5" ht="83.1" customHeight="1" x14ac:dyDescent="0.25">
      <c r="A16" s="15" t="s">
        <v>52</v>
      </c>
      <c r="B16" s="15"/>
      <c r="C16" s="11">
        <v>1675</v>
      </c>
      <c r="D16" s="11">
        <v>1572</v>
      </c>
      <c r="E16" s="8">
        <f t="shared" si="0"/>
        <v>-6.1492537313432791</v>
      </c>
    </row>
    <row r="17" spans="1:5" ht="69.95" customHeight="1" x14ac:dyDescent="0.25">
      <c r="A17" s="15" t="s">
        <v>53</v>
      </c>
      <c r="B17" s="15"/>
      <c r="C17" s="11">
        <v>47</v>
      </c>
      <c r="D17" s="11">
        <v>64</v>
      </c>
      <c r="E17" s="8">
        <f t="shared" si="0"/>
        <v>36.170212765957444</v>
      </c>
    </row>
    <row r="18" spans="1:5" ht="93" customHeight="1" x14ac:dyDescent="0.25">
      <c r="A18" s="15" t="s">
        <v>54</v>
      </c>
      <c r="B18" s="15"/>
      <c r="C18" s="11">
        <v>30</v>
      </c>
      <c r="D18" s="11">
        <v>44</v>
      </c>
      <c r="E18" s="8">
        <f t="shared" si="0"/>
        <v>46.666666666666657</v>
      </c>
    </row>
    <row r="19" spans="1:5" ht="50.1" customHeight="1" x14ac:dyDescent="0.25">
      <c r="A19" s="15" t="s">
        <v>46</v>
      </c>
      <c r="B19" s="15"/>
      <c r="C19" s="31">
        <v>76.900000000000006</v>
      </c>
      <c r="D19" s="31">
        <v>78.599999999999994</v>
      </c>
      <c r="E19" s="8" t="s">
        <v>47</v>
      </c>
    </row>
  </sheetData>
  <mergeCells count="18"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E1"/>
    <mergeCell ref="A2:E2"/>
    <mergeCell ref="A3:B3"/>
    <mergeCell ref="A5:E5"/>
    <mergeCell ref="A6:B6"/>
    <mergeCell ref="A7:B7"/>
  </mergeCells>
  <pageMargins left="0.7" right="0.7" top="0.75" bottom="0.57999999999999996" header="0.3" footer="0.3"/>
  <pageSetup paperSize="9" scale="5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="55" zoomScaleNormal="55" workbookViewId="0">
      <selection activeCell="C7" sqref="C7"/>
    </sheetView>
  </sheetViews>
  <sheetFormatPr defaultRowHeight="15" x14ac:dyDescent="0.25"/>
  <cols>
    <col min="1" max="1" width="9" style="1" customWidth="1"/>
    <col min="2" max="2" width="88.570312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55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50.1" customHeight="1" x14ac:dyDescent="0.25">
      <c r="A7" s="15" t="s">
        <v>8</v>
      </c>
      <c r="B7" s="15"/>
      <c r="C7" s="11">
        <v>3531</v>
      </c>
      <c r="D7" s="11">
        <v>3174</v>
      </c>
      <c r="E7" s="8">
        <f>D7/C7*100-100</f>
        <v>-10.110450297366185</v>
      </c>
    </row>
    <row r="8" spans="1:5" ht="50.1" customHeight="1" x14ac:dyDescent="0.25">
      <c r="A8" s="15" t="s">
        <v>9</v>
      </c>
      <c r="B8" s="15"/>
      <c r="C8" s="11">
        <v>77</v>
      </c>
      <c r="D8" s="11">
        <v>83</v>
      </c>
      <c r="E8" s="8">
        <f t="shared" ref="E8:E25" si="0">D8/C8*100-100</f>
        <v>7.7922077922077904</v>
      </c>
    </row>
    <row r="9" spans="1:5" ht="50.1" customHeight="1" x14ac:dyDescent="0.25">
      <c r="A9" s="15" t="s">
        <v>10</v>
      </c>
      <c r="B9" s="15"/>
      <c r="C9" s="11">
        <v>513</v>
      </c>
      <c r="D9" s="11">
        <v>297</v>
      </c>
      <c r="E9" s="8">
        <f t="shared" si="0"/>
        <v>-42.105263157894733</v>
      </c>
    </row>
    <row r="10" spans="1:5" ht="69.95" customHeight="1" x14ac:dyDescent="0.25">
      <c r="A10" s="15" t="s">
        <v>11</v>
      </c>
      <c r="B10" s="15"/>
      <c r="C10" s="11">
        <v>535</v>
      </c>
      <c r="D10" s="11">
        <v>184</v>
      </c>
      <c r="E10" s="8">
        <f t="shared" si="0"/>
        <v>-65.607476635514018</v>
      </c>
    </row>
    <row r="11" spans="1:5" ht="50.1" customHeight="1" x14ac:dyDescent="0.25">
      <c r="A11" s="15" t="s">
        <v>12</v>
      </c>
      <c r="B11" s="15"/>
      <c r="C11" s="11">
        <v>977</v>
      </c>
      <c r="D11" s="11">
        <v>1243</v>
      </c>
      <c r="E11" s="8">
        <f t="shared" si="0"/>
        <v>27.226202661207793</v>
      </c>
    </row>
    <row r="12" spans="1:5" ht="50.1" customHeight="1" x14ac:dyDescent="0.25">
      <c r="A12" s="15" t="s">
        <v>56</v>
      </c>
      <c r="B12" s="15"/>
      <c r="C12" s="11">
        <v>847</v>
      </c>
      <c r="D12" s="11">
        <v>871</v>
      </c>
      <c r="E12" s="8">
        <f t="shared" si="0"/>
        <v>2.8335301062573706</v>
      </c>
    </row>
    <row r="13" spans="1:5" ht="69.95" customHeight="1" x14ac:dyDescent="0.25">
      <c r="A13" s="15" t="s">
        <v>14</v>
      </c>
      <c r="B13" s="15"/>
      <c r="C13" s="11">
        <v>69</v>
      </c>
      <c r="D13" s="11">
        <v>54</v>
      </c>
      <c r="E13" s="8">
        <f t="shared" si="0"/>
        <v>-21.739130434782609</v>
      </c>
    </row>
    <row r="14" spans="1:5" ht="69.95" customHeight="1" x14ac:dyDescent="0.25">
      <c r="A14" s="15" t="s">
        <v>57</v>
      </c>
      <c r="B14" s="15"/>
      <c r="C14" s="11"/>
      <c r="D14" s="11"/>
      <c r="E14" s="8" t="str">
        <f>IFERROR(D14/C14*100-100," ")</f>
        <v xml:space="preserve"> </v>
      </c>
    </row>
    <row r="15" spans="1:5" ht="50.1" customHeight="1" x14ac:dyDescent="0.25">
      <c r="A15" s="15" t="s">
        <v>17</v>
      </c>
      <c r="B15" s="15"/>
      <c r="C15" s="11"/>
      <c r="D15" s="11"/>
      <c r="E15" s="8" t="str">
        <f>IFERROR(D15/C15*100-100," ")</f>
        <v xml:space="preserve"> </v>
      </c>
    </row>
    <row r="16" spans="1:5" ht="83.1" customHeight="1" x14ac:dyDescent="0.25">
      <c r="A16" s="20" t="s">
        <v>58</v>
      </c>
      <c r="B16" s="20"/>
      <c r="C16" s="20"/>
      <c r="D16" s="20"/>
      <c r="E16" s="20"/>
    </row>
    <row r="17" spans="1:5" ht="50.1" customHeight="1" x14ac:dyDescent="0.25">
      <c r="A17" s="15" t="s">
        <v>8</v>
      </c>
      <c r="B17" s="15"/>
      <c r="C17" s="11">
        <v>849</v>
      </c>
      <c r="D17" s="11">
        <v>813</v>
      </c>
      <c r="E17" s="8">
        <f t="shared" si="0"/>
        <v>-4.2402826855123692</v>
      </c>
    </row>
    <row r="18" spans="1:5" ht="50.1" customHeight="1" x14ac:dyDescent="0.25">
      <c r="A18" s="15" t="s">
        <v>9</v>
      </c>
      <c r="B18" s="15"/>
      <c r="C18" s="11">
        <v>16</v>
      </c>
      <c r="D18" s="11">
        <v>12</v>
      </c>
      <c r="E18" s="8">
        <f t="shared" si="0"/>
        <v>-25</v>
      </c>
    </row>
    <row r="19" spans="1:5" ht="50.1" customHeight="1" x14ac:dyDescent="0.25">
      <c r="A19" s="15" t="s">
        <v>10</v>
      </c>
      <c r="B19" s="15"/>
      <c r="C19" s="11">
        <v>73</v>
      </c>
      <c r="D19" s="11">
        <v>13</v>
      </c>
      <c r="E19" s="8">
        <f t="shared" si="0"/>
        <v>-82.191780821917803</v>
      </c>
    </row>
    <row r="20" spans="1:5" ht="69.95" customHeight="1" x14ac:dyDescent="0.25">
      <c r="A20" s="15" t="s">
        <v>11</v>
      </c>
      <c r="B20" s="15"/>
      <c r="C20" s="11">
        <v>39</v>
      </c>
      <c r="D20" s="11">
        <v>21</v>
      </c>
      <c r="E20" s="8">
        <f t="shared" si="0"/>
        <v>-46.153846153846153</v>
      </c>
    </row>
    <row r="21" spans="1:5" ht="50.1" customHeight="1" x14ac:dyDescent="0.25">
      <c r="A21" s="15" t="s">
        <v>12</v>
      </c>
      <c r="B21" s="15"/>
      <c r="C21" s="11">
        <v>193</v>
      </c>
      <c r="D21" s="11">
        <v>230</v>
      </c>
      <c r="E21" s="8">
        <f t="shared" si="0"/>
        <v>19.170984455958546</v>
      </c>
    </row>
    <row r="22" spans="1:5" ht="50.1" customHeight="1" x14ac:dyDescent="0.25">
      <c r="A22" s="15" t="s">
        <v>56</v>
      </c>
      <c r="B22" s="15"/>
      <c r="C22" s="11">
        <v>72</v>
      </c>
      <c r="D22" s="11">
        <v>55</v>
      </c>
      <c r="E22" s="8">
        <f t="shared" si="0"/>
        <v>-23.611111111111114</v>
      </c>
    </row>
    <row r="23" spans="1:5" ht="69.95" customHeight="1" x14ac:dyDescent="0.25">
      <c r="A23" s="15" t="s">
        <v>14</v>
      </c>
      <c r="B23" s="15"/>
      <c r="C23" s="11">
        <v>14</v>
      </c>
      <c r="D23" s="11">
        <v>14</v>
      </c>
      <c r="E23" s="8">
        <f t="shared" si="0"/>
        <v>0</v>
      </c>
    </row>
    <row r="24" spans="1:5" ht="69.95" customHeight="1" x14ac:dyDescent="0.25">
      <c r="A24" s="15" t="s">
        <v>57</v>
      </c>
      <c r="B24" s="15"/>
      <c r="C24" s="11">
        <v>9</v>
      </c>
      <c r="D24" s="11">
        <v>7</v>
      </c>
      <c r="E24" s="8">
        <f t="shared" si="0"/>
        <v>-22.222222222222214</v>
      </c>
    </row>
    <row r="25" spans="1:5" ht="50.1" customHeight="1" x14ac:dyDescent="0.25">
      <c r="A25" s="15" t="s">
        <v>17</v>
      </c>
      <c r="B25" s="15"/>
      <c r="C25" s="11">
        <v>8</v>
      </c>
      <c r="D25" s="11">
        <v>7</v>
      </c>
      <c r="E25" s="8">
        <f t="shared" si="0"/>
        <v>-12.5</v>
      </c>
    </row>
  </sheetData>
  <mergeCells count="24">
    <mergeCell ref="A20:B20"/>
    <mergeCell ref="A21:B21"/>
    <mergeCell ref="A22:B22"/>
    <mergeCell ref="A23:B23"/>
    <mergeCell ref="A24:B24"/>
    <mergeCell ref="A25:B25"/>
    <mergeCell ref="A14:B14"/>
    <mergeCell ref="A15:B15"/>
    <mergeCell ref="A16:E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E1"/>
    <mergeCell ref="A2:E2"/>
    <mergeCell ref="A3:B3"/>
    <mergeCell ref="A5:E5"/>
    <mergeCell ref="A6:B6"/>
    <mergeCell ref="A7:B7"/>
  </mergeCells>
  <pageMargins left="0.7" right="0.7" top="0.75" bottom="0.57999999999999996" header="0.3" footer="0.3"/>
  <pageSetup paperSize="9" scale="5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="55" zoomScaleNormal="55" workbookViewId="0">
      <selection activeCell="F14" sqref="F14"/>
    </sheetView>
  </sheetViews>
  <sheetFormatPr defaultRowHeight="15" x14ac:dyDescent="0.25"/>
  <cols>
    <col min="1" max="1" width="9" style="1" customWidth="1"/>
    <col min="2" max="2" width="88.570312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59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50.1" customHeight="1" x14ac:dyDescent="0.25">
      <c r="A7" s="15" t="s">
        <v>60</v>
      </c>
      <c r="B7" s="15"/>
      <c r="C7" s="11">
        <v>20363</v>
      </c>
      <c r="D7" s="11">
        <v>21049</v>
      </c>
      <c r="E7" s="8">
        <f t="shared" ref="E7:E20" si="0">IFERROR(D7/C7*100-100," ")</f>
        <v>3.3688552767273876</v>
      </c>
    </row>
    <row r="8" spans="1:5" ht="60" customHeight="1" x14ac:dyDescent="0.25">
      <c r="A8" s="32" t="s">
        <v>61</v>
      </c>
      <c r="B8" s="9" t="s">
        <v>62</v>
      </c>
      <c r="C8" s="11">
        <v>13179</v>
      </c>
      <c r="D8" s="11">
        <v>13815</v>
      </c>
      <c r="E8" s="8">
        <f t="shared" si="0"/>
        <v>4.8258593216480676</v>
      </c>
    </row>
    <row r="9" spans="1:5" ht="50.1" customHeight="1" x14ac:dyDescent="0.25">
      <c r="A9" s="33"/>
      <c r="B9" s="9" t="s">
        <v>63</v>
      </c>
      <c r="C9" s="11">
        <v>7184</v>
      </c>
      <c r="D9" s="11">
        <v>7234</v>
      </c>
      <c r="E9" s="8">
        <f t="shared" si="0"/>
        <v>0.69599109131404191</v>
      </c>
    </row>
    <row r="10" spans="1:5" ht="69.95" customHeight="1" x14ac:dyDescent="0.25">
      <c r="A10" s="26" t="s">
        <v>64</v>
      </c>
      <c r="B10" s="27"/>
      <c r="C10" s="11">
        <v>1828</v>
      </c>
      <c r="D10" s="11">
        <v>1948</v>
      </c>
      <c r="E10" s="8">
        <f t="shared" si="0"/>
        <v>6.5645514223194681</v>
      </c>
    </row>
    <row r="11" spans="1:5" ht="69.95" customHeight="1" x14ac:dyDescent="0.25">
      <c r="A11" s="26" t="s">
        <v>57</v>
      </c>
      <c r="B11" s="27"/>
      <c r="C11" s="11">
        <v>18</v>
      </c>
      <c r="D11" s="11">
        <v>15</v>
      </c>
      <c r="E11" s="8">
        <f t="shared" si="0"/>
        <v>-16.666666666666657</v>
      </c>
    </row>
    <row r="12" spans="1:5" ht="69.95" customHeight="1" x14ac:dyDescent="0.25">
      <c r="A12" s="26" t="s">
        <v>65</v>
      </c>
      <c r="B12" s="27"/>
      <c r="C12" s="11">
        <v>17</v>
      </c>
      <c r="D12" s="11">
        <v>15</v>
      </c>
      <c r="E12" s="8">
        <f t="shared" si="0"/>
        <v>-11.764705882352942</v>
      </c>
    </row>
    <row r="13" spans="1:5" ht="50.1" customHeight="1" x14ac:dyDescent="0.25">
      <c r="A13" s="26" t="s">
        <v>66</v>
      </c>
      <c r="B13" s="27"/>
      <c r="C13" s="11">
        <v>786</v>
      </c>
      <c r="D13" s="11">
        <v>767</v>
      </c>
      <c r="E13" s="8">
        <f t="shared" si="0"/>
        <v>-2.4173027989821918</v>
      </c>
    </row>
    <row r="14" spans="1:5" ht="50.1" customHeight="1" x14ac:dyDescent="0.25">
      <c r="A14" s="26" t="s">
        <v>67</v>
      </c>
      <c r="B14" s="27"/>
      <c r="C14" s="11">
        <v>1959</v>
      </c>
      <c r="D14" s="11">
        <v>2075</v>
      </c>
      <c r="E14" s="8">
        <f t="shared" si="0"/>
        <v>5.9213884635017848</v>
      </c>
    </row>
    <row r="15" spans="1:5" ht="69.95" customHeight="1" x14ac:dyDescent="0.25">
      <c r="A15" s="26" t="s">
        <v>68</v>
      </c>
      <c r="B15" s="27"/>
      <c r="C15" s="11">
        <v>70</v>
      </c>
      <c r="D15" s="11">
        <v>46</v>
      </c>
      <c r="E15" s="8">
        <f t="shared" si="0"/>
        <v>-34.285714285714292</v>
      </c>
    </row>
    <row r="16" spans="1:5" ht="69.95" customHeight="1" x14ac:dyDescent="0.25">
      <c r="A16" s="26" t="s">
        <v>69</v>
      </c>
      <c r="B16" s="27"/>
      <c r="C16" s="11">
        <v>7629</v>
      </c>
      <c r="D16" s="11">
        <v>7000</v>
      </c>
      <c r="E16" s="8">
        <f t="shared" si="0"/>
        <v>-8.2448551579499281</v>
      </c>
    </row>
    <row r="17" spans="1:5" ht="69.95" customHeight="1" x14ac:dyDescent="0.25">
      <c r="A17" s="26" t="s">
        <v>70</v>
      </c>
      <c r="B17" s="27"/>
      <c r="C17" s="11">
        <v>960</v>
      </c>
      <c r="D17" s="11">
        <v>1127</v>
      </c>
      <c r="E17" s="8">
        <f t="shared" si="0"/>
        <v>17.395833333333343</v>
      </c>
    </row>
    <row r="18" spans="1:5" ht="69.95" customHeight="1" x14ac:dyDescent="0.25">
      <c r="A18" s="15" t="s">
        <v>71</v>
      </c>
      <c r="B18" s="15"/>
      <c r="C18" s="11">
        <v>89</v>
      </c>
      <c r="D18" s="11">
        <v>39</v>
      </c>
      <c r="E18" s="8">
        <f t="shared" si="0"/>
        <v>-56.179775280898873</v>
      </c>
    </row>
    <row r="19" spans="1:5" ht="69.95" customHeight="1" x14ac:dyDescent="0.25">
      <c r="A19" s="15" t="s">
        <v>72</v>
      </c>
      <c r="B19" s="15"/>
      <c r="C19" s="11">
        <v>1778</v>
      </c>
      <c r="D19" s="11">
        <v>1479</v>
      </c>
      <c r="E19" s="8">
        <f t="shared" si="0"/>
        <v>-16.816647919010123</v>
      </c>
    </row>
    <row r="20" spans="1:5" ht="69.95" customHeight="1" x14ac:dyDescent="0.25">
      <c r="A20" s="15" t="s">
        <v>73</v>
      </c>
      <c r="B20" s="15"/>
      <c r="C20" s="11">
        <v>976</v>
      </c>
      <c r="D20" s="11">
        <v>997</v>
      </c>
      <c r="E20" s="8">
        <f t="shared" si="0"/>
        <v>2.151639344262307</v>
      </c>
    </row>
    <row r="21" spans="1:5" ht="83.1" customHeight="1" x14ac:dyDescent="0.25">
      <c r="A21" s="20" t="s">
        <v>74</v>
      </c>
      <c r="B21" s="20"/>
      <c r="C21" s="20"/>
      <c r="D21" s="20"/>
      <c r="E21" s="20"/>
    </row>
    <row r="22" spans="1:5" ht="50.1" customHeight="1" x14ac:dyDescent="0.25">
      <c r="A22" s="26" t="s">
        <v>75</v>
      </c>
      <c r="B22" s="27"/>
      <c r="C22" s="11">
        <v>1751</v>
      </c>
      <c r="D22" s="11">
        <v>1723</v>
      </c>
      <c r="E22" s="8">
        <f>IFERROR(D22/C22*100-100," ")</f>
        <v>-1.599086236436321</v>
      </c>
    </row>
    <row r="23" spans="1:5" ht="89.25" customHeight="1" x14ac:dyDescent="0.25">
      <c r="A23" s="15" t="s">
        <v>76</v>
      </c>
      <c r="B23" s="15"/>
      <c r="C23" s="11">
        <v>0</v>
      </c>
      <c r="D23" s="11">
        <v>2</v>
      </c>
      <c r="E23" s="8" t="str">
        <f>IFERROR(D23/C23*100-100," ")</f>
        <v xml:space="preserve"> </v>
      </c>
    </row>
    <row r="24" spans="1:5" ht="50.1" customHeight="1" x14ac:dyDescent="0.25">
      <c r="A24" s="15" t="s">
        <v>9</v>
      </c>
      <c r="B24" s="15"/>
      <c r="C24" s="11">
        <v>6</v>
      </c>
      <c r="D24" s="11">
        <v>0</v>
      </c>
      <c r="E24" s="8">
        <f t="shared" ref="E24:E26" si="1">IFERROR(D24/C24*100-100," ")</f>
        <v>-100</v>
      </c>
    </row>
    <row r="25" spans="1:5" ht="50.1" customHeight="1" x14ac:dyDescent="0.25">
      <c r="A25" s="15" t="s">
        <v>12</v>
      </c>
      <c r="B25" s="15"/>
      <c r="C25" s="11">
        <v>109</v>
      </c>
      <c r="D25" s="11">
        <v>113</v>
      </c>
      <c r="E25" s="8">
        <f t="shared" si="1"/>
        <v>3.6697247706422047</v>
      </c>
    </row>
    <row r="26" spans="1:5" ht="50.1" customHeight="1" x14ac:dyDescent="0.25">
      <c r="A26" s="15" t="s">
        <v>77</v>
      </c>
      <c r="B26" s="15"/>
      <c r="C26" s="11">
        <v>422</v>
      </c>
      <c r="D26" s="11">
        <v>465</v>
      </c>
      <c r="E26" s="8">
        <f t="shared" si="1"/>
        <v>10.189573459715646</v>
      </c>
    </row>
  </sheetData>
  <mergeCells count="24">
    <mergeCell ref="A21:E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8:A9"/>
    <mergeCell ref="A10:B10"/>
    <mergeCell ref="A11:B11"/>
    <mergeCell ref="A12:B12"/>
    <mergeCell ref="A13:B13"/>
    <mergeCell ref="A14:B14"/>
    <mergeCell ref="A1:E1"/>
    <mergeCell ref="A2:E2"/>
    <mergeCell ref="A3:B3"/>
    <mergeCell ref="A5:E5"/>
    <mergeCell ref="A6:B6"/>
    <mergeCell ref="A7:B7"/>
  </mergeCells>
  <printOptions horizontalCentered="1"/>
  <pageMargins left="0.70866141732283472" right="0.70866141732283472" top="0.74803149606299213" bottom="0.59055118110236227" header="0.31496062992125984" footer="0.31496062992125984"/>
  <pageSetup paperSize="9" scale="5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zoomScale="55" zoomScaleNormal="55" workbookViewId="0">
      <selection activeCell="G12" sqref="G12"/>
    </sheetView>
  </sheetViews>
  <sheetFormatPr defaultRowHeight="15" x14ac:dyDescent="0.25"/>
  <cols>
    <col min="1" max="1" width="9" style="1" customWidth="1"/>
    <col min="2" max="2" width="88.570312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78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50.1" customHeight="1" x14ac:dyDescent="0.25">
      <c r="A7" s="15" t="s">
        <v>79</v>
      </c>
      <c r="B7" s="15"/>
      <c r="C7" s="11">
        <v>5375</v>
      </c>
      <c r="D7" s="11">
        <v>5229</v>
      </c>
      <c r="E7" s="8">
        <f>D7/C7*100-100</f>
        <v>-2.7162790697674524</v>
      </c>
    </row>
    <row r="8" spans="1:5" ht="50.1" customHeight="1" x14ac:dyDescent="0.25">
      <c r="A8" s="15" t="s">
        <v>80</v>
      </c>
      <c r="B8" s="15"/>
      <c r="C8" s="11">
        <v>4482</v>
      </c>
      <c r="D8" s="11">
        <v>4305</v>
      </c>
      <c r="E8" s="8">
        <f t="shared" ref="E8:E22" si="0">D8/C8*100-100</f>
        <v>-3.9491298527443206</v>
      </c>
    </row>
    <row r="9" spans="1:5" ht="50.1" customHeight="1" x14ac:dyDescent="0.25">
      <c r="A9" s="15" t="s">
        <v>81</v>
      </c>
      <c r="B9" s="15"/>
      <c r="C9" s="11">
        <v>6</v>
      </c>
      <c r="D9" s="11">
        <v>5</v>
      </c>
      <c r="E9" s="8">
        <f t="shared" si="0"/>
        <v>-16.666666666666657</v>
      </c>
    </row>
    <row r="10" spans="1:5" ht="69.95" customHeight="1" x14ac:dyDescent="0.25">
      <c r="A10" s="15" t="s">
        <v>82</v>
      </c>
      <c r="B10" s="15"/>
      <c r="C10" s="11">
        <v>1905</v>
      </c>
      <c r="D10" s="11">
        <v>1684</v>
      </c>
      <c r="E10" s="8">
        <f t="shared" si="0"/>
        <v>-11.601049868766395</v>
      </c>
    </row>
    <row r="11" spans="1:5" ht="50.1" customHeight="1" x14ac:dyDescent="0.25">
      <c r="A11" s="15" t="s">
        <v>83</v>
      </c>
      <c r="B11" s="15"/>
      <c r="C11" s="11">
        <v>191</v>
      </c>
      <c r="D11" s="11">
        <v>154</v>
      </c>
      <c r="E11" s="8">
        <f t="shared" si="0"/>
        <v>-19.3717277486911</v>
      </c>
    </row>
    <row r="12" spans="1:5" ht="50.1" customHeight="1" x14ac:dyDescent="0.25">
      <c r="A12" s="15" t="s">
        <v>84</v>
      </c>
      <c r="B12" s="15"/>
      <c r="C12" s="11">
        <v>324</v>
      </c>
      <c r="D12" s="11">
        <v>406</v>
      </c>
      <c r="E12" s="8">
        <f t="shared" si="0"/>
        <v>25.308641975308646</v>
      </c>
    </row>
    <row r="13" spans="1:5" ht="69.95" customHeight="1" x14ac:dyDescent="0.25">
      <c r="A13" s="15" t="s">
        <v>85</v>
      </c>
      <c r="B13" s="15"/>
      <c r="C13" s="11">
        <v>246</v>
      </c>
      <c r="D13" s="11">
        <v>309</v>
      </c>
      <c r="E13" s="8">
        <f t="shared" si="0"/>
        <v>25.609756097560975</v>
      </c>
    </row>
    <row r="14" spans="1:5" ht="69.95" customHeight="1" x14ac:dyDescent="0.25">
      <c r="A14" s="15" t="s">
        <v>86</v>
      </c>
      <c r="B14" s="15"/>
      <c r="C14" s="31">
        <v>88.5</v>
      </c>
      <c r="D14" s="31">
        <v>85.8</v>
      </c>
      <c r="E14" s="8" t="s">
        <v>47</v>
      </c>
    </row>
    <row r="15" spans="1:5" ht="50.1" customHeight="1" x14ac:dyDescent="0.25">
      <c r="A15" s="15" t="s">
        <v>87</v>
      </c>
      <c r="B15" s="15"/>
      <c r="C15" s="11">
        <v>179</v>
      </c>
      <c r="D15" s="11">
        <v>192</v>
      </c>
      <c r="E15" s="8">
        <f t="shared" si="0"/>
        <v>7.2625698324022352</v>
      </c>
    </row>
    <row r="16" spans="1:5" ht="83.1" customHeight="1" x14ac:dyDescent="0.25">
      <c r="A16" s="20" t="s">
        <v>88</v>
      </c>
      <c r="B16" s="20"/>
      <c r="C16" s="20"/>
      <c r="D16" s="20"/>
      <c r="E16" s="20"/>
    </row>
    <row r="17" spans="1:5" ht="50.1" customHeight="1" x14ac:dyDescent="0.25">
      <c r="A17" s="15" t="s">
        <v>89</v>
      </c>
      <c r="B17" s="15"/>
      <c r="C17" s="11">
        <v>479</v>
      </c>
      <c r="D17" s="11">
        <v>549</v>
      </c>
      <c r="E17" s="8">
        <f t="shared" si="0"/>
        <v>14.613778705636733</v>
      </c>
    </row>
    <row r="18" spans="1:5" ht="50.1" customHeight="1" x14ac:dyDescent="0.25">
      <c r="A18" s="15" t="s">
        <v>60</v>
      </c>
      <c r="B18" s="15"/>
      <c r="C18" s="11">
        <v>1583</v>
      </c>
      <c r="D18" s="11">
        <v>1841</v>
      </c>
      <c r="E18" s="8">
        <f t="shared" si="0"/>
        <v>16.298168035375866</v>
      </c>
    </row>
    <row r="19" spans="1:5" ht="50.1" customHeight="1" x14ac:dyDescent="0.25">
      <c r="A19" s="15" t="s">
        <v>9</v>
      </c>
      <c r="B19" s="15"/>
      <c r="C19" s="11">
        <v>41</v>
      </c>
      <c r="D19" s="11">
        <v>40</v>
      </c>
      <c r="E19" s="8">
        <f t="shared" si="0"/>
        <v>-2.4390243902439011</v>
      </c>
    </row>
    <row r="20" spans="1:5" ht="69.95" customHeight="1" x14ac:dyDescent="0.25">
      <c r="A20" s="15" t="s">
        <v>12</v>
      </c>
      <c r="B20" s="15"/>
      <c r="C20" s="11">
        <v>307</v>
      </c>
      <c r="D20" s="11">
        <v>371</v>
      </c>
      <c r="E20" s="8">
        <f t="shared" si="0"/>
        <v>20.846905537459293</v>
      </c>
    </row>
    <row r="21" spans="1:5" ht="50.1" customHeight="1" x14ac:dyDescent="0.25">
      <c r="A21" s="15" t="s">
        <v>90</v>
      </c>
      <c r="B21" s="15"/>
      <c r="C21" s="11">
        <v>389</v>
      </c>
      <c r="D21" s="11">
        <v>507</v>
      </c>
      <c r="E21" s="8">
        <f t="shared" si="0"/>
        <v>30.33419023136247</v>
      </c>
    </row>
    <row r="22" spans="1:5" ht="50.1" customHeight="1" x14ac:dyDescent="0.25">
      <c r="A22" s="15" t="s">
        <v>91</v>
      </c>
      <c r="B22" s="15"/>
      <c r="C22" s="11">
        <v>1</v>
      </c>
      <c r="D22" s="11">
        <v>0</v>
      </c>
      <c r="E22" s="8">
        <f t="shared" si="0"/>
        <v>-100</v>
      </c>
    </row>
  </sheetData>
  <mergeCells count="21">
    <mergeCell ref="A20:B20"/>
    <mergeCell ref="A21:B21"/>
    <mergeCell ref="A22:B22"/>
    <mergeCell ref="A14:B14"/>
    <mergeCell ref="A15:B15"/>
    <mergeCell ref="A16:E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E1"/>
    <mergeCell ref="A2:E2"/>
    <mergeCell ref="A3:B3"/>
    <mergeCell ref="A5:E5"/>
    <mergeCell ref="A6:B6"/>
    <mergeCell ref="A7:B7"/>
  </mergeCells>
  <pageMargins left="0.7" right="0.7" top="0.75" bottom="0.57999999999999996" header="0.3" footer="0.3"/>
  <pageSetup paperSize="9" scale="5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="55" zoomScaleNormal="55" workbookViewId="0">
      <selection activeCell="C32" sqref="C32:D37"/>
    </sheetView>
  </sheetViews>
  <sheetFormatPr defaultRowHeight="15" x14ac:dyDescent="0.25"/>
  <cols>
    <col min="1" max="1" width="9" style="1" customWidth="1"/>
    <col min="2" max="2" width="87.7109375" style="1" customWidth="1"/>
    <col min="3" max="29" width="21" style="1" customWidth="1"/>
    <col min="30" max="16384" width="9.140625" style="1"/>
  </cols>
  <sheetData>
    <row r="1" spans="1:5" ht="55.5" customHeight="1" x14ac:dyDescent="0.25">
      <c r="A1" s="18" t="s">
        <v>1</v>
      </c>
      <c r="B1" s="18"/>
      <c r="C1" s="18"/>
      <c r="D1" s="18"/>
      <c r="E1" s="18"/>
    </row>
    <row r="2" spans="1:5" ht="37.5" customHeight="1" x14ac:dyDescent="0.25">
      <c r="A2" s="19" t="s">
        <v>2</v>
      </c>
      <c r="B2" s="19"/>
      <c r="C2" s="19"/>
      <c r="D2" s="19"/>
      <c r="E2" s="19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ht="19.5" customHeight="1" x14ac:dyDescent="0.25">
      <c r="A4" s="6"/>
      <c r="B4" s="6"/>
      <c r="C4" s="5"/>
      <c r="D4" s="5"/>
      <c r="E4" s="5"/>
    </row>
    <row r="5" spans="1:5" ht="73.5" customHeight="1" x14ac:dyDescent="0.25">
      <c r="A5" s="20" t="s">
        <v>92</v>
      </c>
      <c r="B5" s="20"/>
      <c r="C5" s="20"/>
      <c r="D5" s="20"/>
      <c r="E5" s="20"/>
    </row>
    <row r="6" spans="1:5" ht="50.1" customHeight="1" x14ac:dyDescent="0.25">
      <c r="A6" s="16" t="s">
        <v>6</v>
      </c>
      <c r="B6" s="17"/>
      <c r="C6" s="14" t="s">
        <v>3</v>
      </c>
      <c r="D6" s="14" t="s">
        <v>4</v>
      </c>
      <c r="E6" s="14" t="s">
        <v>5</v>
      </c>
    </row>
    <row r="7" spans="1:5" ht="39.950000000000003" customHeight="1" x14ac:dyDescent="0.25">
      <c r="A7" s="15" t="s">
        <v>93</v>
      </c>
      <c r="B7" s="15"/>
      <c r="C7" s="11">
        <v>27860</v>
      </c>
      <c r="D7" s="11">
        <v>36810</v>
      </c>
      <c r="E7" s="8">
        <f>D7/C7*100-100</f>
        <v>32.124910265613806</v>
      </c>
    </row>
    <row r="8" spans="1:5" ht="39.950000000000003" customHeight="1" x14ac:dyDescent="0.25">
      <c r="A8" s="15" t="s">
        <v>94</v>
      </c>
      <c r="B8" s="15"/>
      <c r="C8" s="11">
        <v>20758</v>
      </c>
      <c r="D8" s="11">
        <v>27389</v>
      </c>
      <c r="E8" s="8">
        <f t="shared" ref="E8:E37" si="0">D8/C8*100-100</f>
        <v>31.944310627228077</v>
      </c>
    </row>
    <row r="9" spans="1:5" ht="39.950000000000003" customHeight="1" x14ac:dyDescent="0.25">
      <c r="A9" s="15" t="s">
        <v>95</v>
      </c>
      <c r="B9" s="15"/>
      <c r="C9" s="11">
        <v>16681</v>
      </c>
      <c r="D9" s="11">
        <v>22715</v>
      </c>
      <c r="E9" s="8">
        <f t="shared" si="0"/>
        <v>36.172891313470416</v>
      </c>
    </row>
    <row r="10" spans="1:5" ht="39.950000000000003" customHeight="1" x14ac:dyDescent="0.25">
      <c r="A10" s="15" t="s">
        <v>96</v>
      </c>
      <c r="B10" s="15"/>
      <c r="C10" s="11">
        <v>3453</v>
      </c>
      <c r="D10" s="11">
        <v>4545</v>
      </c>
      <c r="E10" s="8">
        <f t="shared" si="0"/>
        <v>31.624674196351009</v>
      </c>
    </row>
    <row r="11" spans="1:5" ht="39.950000000000003" customHeight="1" x14ac:dyDescent="0.25">
      <c r="A11" s="15" t="s">
        <v>97</v>
      </c>
      <c r="B11" s="15"/>
      <c r="C11" s="11">
        <v>10663</v>
      </c>
      <c r="D11" s="11">
        <v>10131</v>
      </c>
      <c r="E11" s="8">
        <f t="shared" si="0"/>
        <v>-4.9892150426709065</v>
      </c>
    </row>
    <row r="12" spans="1:5" ht="39.75" customHeight="1" x14ac:dyDescent="0.25">
      <c r="A12" s="2"/>
      <c r="B12" s="2"/>
      <c r="C12" s="3"/>
      <c r="D12" s="3"/>
      <c r="E12" s="4"/>
    </row>
    <row r="13" spans="1:5" ht="61.5" customHeight="1" x14ac:dyDescent="0.25">
      <c r="A13" s="20" t="s">
        <v>98</v>
      </c>
      <c r="B13" s="20"/>
      <c r="C13" s="20"/>
      <c r="D13" s="20"/>
      <c r="E13" s="20"/>
    </row>
    <row r="14" spans="1:5" ht="60" customHeight="1" x14ac:dyDescent="0.25">
      <c r="A14" s="15" t="s">
        <v>99</v>
      </c>
      <c r="B14" s="15"/>
      <c r="C14" s="11">
        <v>11476</v>
      </c>
      <c r="D14" s="11">
        <v>17017</v>
      </c>
      <c r="E14" s="8">
        <f t="shared" si="0"/>
        <v>48.283373997908683</v>
      </c>
    </row>
    <row r="15" spans="1:5" ht="39.950000000000003" customHeight="1" x14ac:dyDescent="0.25">
      <c r="A15" s="34" t="s">
        <v>100</v>
      </c>
      <c r="B15" s="13" t="s">
        <v>101</v>
      </c>
      <c r="C15" s="11">
        <v>559</v>
      </c>
      <c r="D15" s="11">
        <v>909</v>
      </c>
      <c r="E15" s="8">
        <f t="shared" si="0"/>
        <v>62.611806797853319</v>
      </c>
    </row>
    <row r="16" spans="1:5" ht="39.950000000000003" customHeight="1" x14ac:dyDescent="0.25">
      <c r="A16" s="34"/>
      <c r="B16" s="13" t="s">
        <v>102</v>
      </c>
      <c r="C16" s="11">
        <v>593</v>
      </c>
      <c r="D16" s="11">
        <v>813</v>
      </c>
      <c r="E16" s="8">
        <f t="shared" si="0"/>
        <v>37.099494097807764</v>
      </c>
    </row>
    <row r="17" spans="1:5" ht="39.950000000000003" customHeight="1" x14ac:dyDescent="0.25">
      <c r="A17" s="34"/>
      <c r="B17" s="13" t="s">
        <v>103</v>
      </c>
      <c r="C17" s="11">
        <v>1365</v>
      </c>
      <c r="D17" s="11">
        <v>2859</v>
      </c>
      <c r="E17" s="8">
        <f t="shared" si="0"/>
        <v>109.45054945054946</v>
      </c>
    </row>
    <row r="18" spans="1:5" ht="60" customHeight="1" x14ac:dyDescent="0.25">
      <c r="A18" s="34"/>
      <c r="B18" s="13" t="s">
        <v>104</v>
      </c>
      <c r="C18" s="11">
        <v>8</v>
      </c>
      <c r="D18" s="11">
        <v>9</v>
      </c>
      <c r="E18" s="8">
        <f t="shared" si="0"/>
        <v>12.5</v>
      </c>
    </row>
    <row r="19" spans="1:5" ht="60" customHeight="1" x14ac:dyDescent="0.25">
      <c r="A19" s="34"/>
      <c r="B19" s="13" t="s">
        <v>105</v>
      </c>
      <c r="C19" s="11">
        <v>28</v>
      </c>
      <c r="D19" s="11">
        <v>41</v>
      </c>
      <c r="E19" s="8">
        <f t="shared" si="0"/>
        <v>46.428571428571416</v>
      </c>
    </row>
    <row r="20" spans="1:5" ht="60" customHeight="1" x14ac:dyDescent="0.25">
      <c r="A20" s="34"/>
      <c r="B20" s="13" t="s">
        <v>106</v>
      </c>
      <c r="C20" s="11">
        <v>62</v>
      </c>
      <c r="D20" s="11">
        <v>88</v>
      </c>
      <c r="E20" s="8">
        <f t="shared" si="0"/>
        <v>41.935483870967744</v>
      </c>
    </row>
    <row r="21" spans="1:5" ht="39.950000000000003" customHeight="1" x14ac:dyDescent="0.25">
      <c r="A21" s="15" t="s">
        <v>107</v>
      </c>
      <c r="B21" s="15"/>
      <c r="C21" s="11">
        <v>370</v>
      </c>
      <c r="D21" s="11">
        <v>508</v>
      </c>
      <c r="E21" s="8">
        <f t="shared" si="0"/>
        <v>37.297297297297291</v>
      </c>
    </row>
    <row r="22" spans="1:5" ht="60" customHeight="1" x14ac:dyDescent="0.25">
      <c r="A22" s="15" t="s">
        <v>108</v>
      </c>
      <c r="B22" s="15"/>
      <c r="C22" s="11">
        <v>3353</v>
      </c>
      <c r="D22" s="11">
        <v>3902</v>
      </c>
      <c r="E22" s="8">
        <f t="shared" si="0"/>
        <v>16.373396957948103</v>
      </c>
    </row>
    <row r="23" spans="1:5" ht="39.950000000000003" customHeight="1" x14ac:dyDescent="0.25">
      <c r="A23" s="15" t="s">
        <v>109</v>
      </c>
      <c r="B23" s="15"/>
      <c r="C23" s="11">
        <v>1166</v>
      </c>
      <c r="D23" s="11">
        <v>1109</v>
      </c>
      <c r="E23" s="8">
        <f t="shared" si="0"/>
        <v>-4.8885077186964025</v>
      </c>
    </row>
    <row r="24" spans="1:5" ht="60" customHeight="1" x14ac:dyDescent="0.25">
      <c r="A24" s="15" t="s">
        <v>110</v>
      </c>
      <c r="B24" s="15"/>
      <c r="C24" s="11">
        <v>219</v>
      </c>
      <c r="D24" s="11">
        <v>214</v>
      </c>
      <c r="E24" s="8">
        <f t="shared" si="0"/>
        <v>-2.2831050228310517</v>
      </c>
    </row>
    <row r="25" spans="1:5" ht="60" customHeight="1" x14ac:dyDescent="0.25">
      <c r="A25" s="15" t="s">
        <v>111</v>
      </c>
      <c r="B25" s="15"/>
      <c r="C25" s="11">
        <v>67</v>
      </c>
      <c r="D25" s="11">
        <v>139</v>
      </c>
      <c r="E25" s="8">
        <f t="shared" si="0"/>
        <v>107.46268656716418</v>
      </c>
    </row>
    <row r="26" spans="1:5" ht="60" customHeight="1" x14ac:dyDescent="0.25">
      <c r="A26" s="15" t="s">
        <v>112</v>
      </c>
      <c r="B26" s="15"/>
      <c r="C26" s="11">
        <v>6</v>
      </c>
      <c r="D26" s="11">
        <v>7</v>
      </c>
      <c r="E26" s="8">
        <f t="shared" si="0"/>
        <v>16.666666666666671</v>
      </c>
    </row>
    <row r="27" spans="1:5" ht="60" customHeight="1" x14ac:dyDescent="0.25">
      <c r="A27" s="15" t="s">
        <v>113</v>
      </c>
      <c r="B27" s="15"/>
      <c r="C27" s="11">
        <v>329</v>
      </c>
      <c r="D27" s="11">
        <v>265</v>
      </c>
      <c r="E27" s="8">
        <f t="shared" si="0"/>
        <v>-19.452887537993917</v>
      </c>
    </row>
    <row r="28" spans="1:5" ht="39.950000000000003" customHeight="1" x14ac:dyDescent="0.25">
      <c r="A28" s="15" t="s">
        <v>114</v>
      </c>
      <c r="B28" s="15"/>
      <c r="C28" s="11">
        <v>13</v>
      </c>
      <c r="D28" s="11">
        <v>6</v>
      </c>
      <c r="E28" s="8">
        <f t="shared" si="0"/>
        <v>-53.846153846153847</v>
      </c>
    </row>
    <row r="29" spans="1:5" ht="24" customHeight="1" x14ac:dyDescent="0.25">
      <c r="A29" s="2"/>
      <c r="B29" s="2"/>
      <c r="C29" s="3"/>
      <c r="D29" s="3"/>
      <c r="E29" s="4"/>
    </row>
    <row r="30" spans="1:5" ht="56.25" customHeight="1" x14ac:dyDescent="0.25">
      <c r="A30" s="35" t="s">
        <v>115</v>
      </c>
      <c r="B30" s="35"/>
      <c r="C30" s="35"/>
      <c r="D30" s="35"/>
      <c r="E30" s="35"/>
    </row>
    <row r="31" spans="1:5" ht="50.1" customHeight="1" x14ac:dyDescent="0.25">
      <c r="A31" s="16" t="s">
        <v>6</v>
      </c>
      <c r="B31" s="17"/>
      <c r="C31" s="14" t="s">
        <v>3</v>
      </c>
      <c r="D31" s="14" t="s">
        <v>4</v>
      </c>
      <c r="E31" s="14" t="s">
        <v>5</v>
      </c>
    </row>
    <row r="32" spans="1:5" ht="90" customHeight="1" x14ac:dyDescent="0.25">
      <c r="A32" s="34" t="s">
        <v>97</v>
      </c>
      <c r="B32" s="13" t="s">
        <v>116</v>
      </c>
      <c r="C32" s="11">
        <v>206</v>
      </c>
      <c r="D32" s="11">
        <v>260</v>
      </c>
      <c r="E32" s="8">
        <f t="shared" si="0"/>
        <v>26.21359223300972</v>
      </c>
    </row>
    <row r="33" spans="1:5" ht="90" customHeight="1" x14ac:dyDescent="0.25">
      <c r="A33" s="34"/>
      <c r="B33" s="13" t="s">
        <v>117</v>
      </c>
      <c r="C33" s="11">
        <v>396</v>
      </c>
      <c r="D33" s="11">
        <v>485</v>
      </c>
      <c r="E33" s="8">
        <f t="shared" si="0"/>
        <v>22.474747474747474</v>
      </c>
    </row>
    <row r="34" spans="1:5" ht="90" customHeight="1" x14ac:dyDescent="0.25">
      <c r="A34" s="34"/>
      <c r="B34" s="13" t="s">
        <v>118</v>
      </c>
      <c r="C34" s="11">
        <v>1878</v>
      </c>
      <c r="D34" s="11">
        <v>2106</v>
      </c>
      <c r="E34" s="8">
        <f t="shared" si="0"/>
        <v>12.140575079872207</v>
      </c>
    </row>
    <row r="35" spans="1:5" ht="90" customHeight="1" x14ac:dyDescent="0.25">
      <c r="A35" s="34"/>
      <c r="B35" s="13" t="s">
        <v>119</v>
      </c>
      <c r="C35" s="11">
        <v>1422</v>
      </c>
      <c r="D35" s="11">
        <v>1573</v>
      </c>
      <c r="E35" s="8">
        <f t="shared" si="0"/>
        <v>10.618846694796076</v>
      </c>
    </row>
    <row r="36" spans="1:5" ht="31.5" customHeight="1" x14ac:dyDescent="0.25">
      <c r="A36" s="15" t="s">
        <v>120</v>
      </c>
      <c r="B36" s="15"/>
      <c r="C36" s="11">
        <v>1382</v>
      </c>
      <c r="D36" s="11">
        <v>2042</v>
      </c>
      <c r="E36" s="8">
        <f t="shared" si="0"/>
        <v>47.756874095513751</v>
      </c>
    </row>
    <row r="37" spans="1:5" ht="60" customHeight="1" x14ac:dyDescent="0.25">
      <c r="A37" s="15" t="s">
        <v>121</v>
      </c>
      <c r="B37" s="15"/>
      <c r="C37" s="11">
        <v>390</v>
      </c>
      <c r="D37" s="11">
        <v>664</v>
      </c>
      <c r="E37" s="8">
        <f t="shared" si="0"/>
        <v>70.256410256410248</v>
      </c>
    </row>
  </sheetData>
  <mergeCells count="26">
    <mergeCell ref="A36:B36"/>
    <mergeCell ref="A37:B37"/>
    <mergeCell ref="A26:B26"/>
    <mergeCell ref="A27:B27"/>
    <mergeCell ref="A28:B28"/>
    <mergeCell ref="A30:E30"/>
    <mergeCell ref="A31:B31"/>
    <mergeCell ref="A32:A35"/>
    <mergeCell ref="A15:A20"/>
    <mergeCell ref="A21:B21"/>
    <mergeCell ref="A22:B22"/>
    <mergeCell ref="A23:B23"/>
    <mergeCell ref="A24:B24"/>
    <mergeCell ref="A25:B25"/>
    <mergeCell ref="A8:B8"/>
    <mergeCell ref="A9:B9"/>
    <mergeCell ref="A10:B10"/>
    <mergeCell ref="A11:B11"/>
    <mergeCell ref="A13:E13"/>
    <mergeCell ref="A14:B14"/>
    <mergeCell ref="A1:E1"/>
    <mergeCell ref="A2:E2"/>
    <mergeCell ref="A3:B3"/>
    <mergeCell ref="A5:E5"/>
    <mergeCell ref="A6:B6"/>
    <mergeCell ref="A7:B7"/>
  </mergeCells>
  <pageMargins left="0.7" right="0.7" top="0.75" bottom="0.75" header="0.3" footer="0.3"/>
  <pageSetup paperSize="9"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Курская область</vt:lpstr>
      <vt:lpstr>02 - ф. К</vt:lpstr>
      <vt:lpstr>03 - ф. ГАС</vt:lpstr>
      <vt:lpstr>04 - ф. ФБ и ф. ОПК</vt:lpstr>
      <vt:lpstr>05 - ф. НСиД и ф. ОРД</vt:lpstr>
      <vt:lpstr>06 - ф. УСО и ф. УИС</vt:lpstr>
      <vt:lpstr>07 - ф. ОЖ</vt:lpstr>
      <vt:lpstr>'02 - ф. К'!ExternalData_2</vt:lpstr>
      <vt:lpstr>'03 - ф. ГАС'!ExternalData_2</vt:lpstr>
      <vt:lpstr>'04 - ф. ФБ и ф. ОПК'!ExternalData_2</vt:lpstr>
      <vt:lpstr>'05 - ф. НСиД и ф. ОРД'!ExternalData_2</vt:lpstr>
      <vt:lpstr>'06 - ф. УСО и ф. УИС'!ExternalData_2</vt:lpstr>
      <vt:lpstr>'07 - ф. ОЖ'!ExternalData_2</vt:lpstr>
      <vt:lpstr>'Курская область'!ExternalData_2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Ерошенко Екатерина Геннадьевна</dc:creator>
  <cp:lastModifiedBy>Ерошенко Екатерина Геннадьевна</cp:lastModifiedBy>
  <cp:lastPrinted>2024-03-20T08:55:53Z</cp:lastPrinted>
  <dcterms:created xsi:type="dcterms:W3CDTF">2024-02-13T09:29:21Z</dcterms:created>
  <dcterms:modified xsi:type="dcterms:W3CDTF">2024-03-21T06:15:17Z</dcterms:modified>
</cp:coreProperties>
</file>