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sheets/sheet7.xml" ContentType="application/vnd.openxmlformats-officedocument.spreadsheetml.worksheet+xml"/>
  <Override PartName="/xl/worksheets/sheet8.xml" ContentType="application/vnd.openxmlformats-officedocument.spreadsheetml.worksheet+xml"/>
  <Override PartName="/xl/worksheets/sheet9.xml" ContentType="application/vnd.openxmlformats-officedocument.spreadsheetml.worksheet+xml"/>
  <Override PartName="/xl/worksheets/sheet10.xml" ContentType="application/vnd.openxmlformats-officedocument.spreadsheetml.worksheet+xml"/>
  <Override PartName="/xl/worksheets/sheet11.xml" ContentType="application/vnd.openxmlformats-officedocument.spreadsheetml.worksheet+xml"/>
  <Override PartName="/xl/worksheets/sheet12.xml" ContentType="application/vnd.openxmlformats-officedocument.spreadsheetml.worksheet+xml"/>
  <Override PartName="/xl/worksheets/sheet13.xml" ContentType="application/vnd.openxmlformats-officedocument.spreadsheetml.worksheet+xml"/>
  <Override PartName="/xl/worksheets/sheet14.xml" ContentType="application/vnd.openxmlformats-officedocument.spreadsheetml.worksheet+xml"/>
  <Override PartName="/xl/worksheets/sheet15.xml" ContentType="application/vnd.openxmlformats-officedocument.spreadsheetml.worksheet+xml"/>
  <Override PartName="/xl/worksheets/sheet16.xml" ContentType="application/vnd.openxmlformats-officedocument.spreadsheetml.worksheet+xml"/>
  <Override PartName="/xl/worksheets/sheet17.xml" ContentType="application/vnd.openxmlformats-officedocument.spreadsheetml.worksheet+xml"/>
  <Override PartName="/xl/worksheets/sheet18.xml" ContentType="application/vnd.openxmlformats-officedocument.spreadsheetml.worksheet+xml"/>
  <Override PartName="/xl/externalLinks/externalLink1.xml" ContentType="application/vnd.openxmlformats-officedocument.spreadsheetml.externalLink+xml"/>
  <Override PartName="/xl/externalLinks/externalLink2.xml" ContentType="application/vnd.openxmlformats-officedocument.spreadsheetml.externalLink+xml"/>
  <Override PartName="/xl/externalLinks/externalLink3.xml" ContentType="application/vnd.openxmlformats-officedocument.spreadsheetml.externalLink+xml"/>
  <Override PartName="/xl/externalLinks/externalLink4.xml" ContentType="application/vnd.openxmlformats-officedocument.spreadsheetml.externalLink+xml"/>
  <Override PartName="/xl/externalLinks/externalLink5.xml" ContentType="application/vnd.openxmlformats-officedocument.spreadsheetml.externalLink+xml"/>
  <Override PartName="/xl/externalLinks/externalLink6.xml" ContentType="application/vnd.openxmlformats-officedocument.spreadsheetml.externalLink+xml"/>
  <Override PartName="/xl/theme/theme1.xml" ContentType="application/vnd.openxmlformats-officedocument.theme+xml"/>
  <Override PartName="/xl/connections.xml" ContentType="application/vnd.openxmlformats-officedocument.spreadsheetml.connections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queryTables/queryTable1.xml" ContentType="application/vnd.openxmlformats-officedocument.spreadsheetml.queryTable+xml"/>
  <Override PartName="/xl/queryTables/queryTable2.xml" ContentType="application/vnd.openxmlformats-officedocument.spreadsheetml.queryTable+xml"/>
  <Override PartName="/xl/queryTables/queryTable3.xml" ContentType="application/vnd.openxmlformats-officedocument.spreadsheetml.queryTable+xml"/>
  <Override PartName="/xl/queryTables/queryTable4.xml" ContentType="application/vnd.openxmlformats-officedocument.spreadsheetml.queryTable+xml"/>
  <Override PartName="/xl/queryTables/queryTable5.xml" ContentType="application/vnd.openxmlformats-officedocument.spreadsheetml.queryTable+xml"/>
  <Override PartName="/xl/queryTables/queryTable6.xml" ContentType="application/vnd.openxmlformats-officedocument.spreadsheetml.queryTable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codeName="ЭтаКнига" defaultThemeVersion="164011"/>
  <mc:AlternateContent xmlns:mc="http://schemas.openxmlformats.org/markup-compatibility/2006">
    <mc:Choice Requires="x15">
      <x15ac:absPath xmlns:x15ac="http://schemas.microsoft.com/office/spreadsheetml/2010/11/ac" url="C:\Users\Статист\Downloads\"/>
    </mc:Choice>
  </mc:AlternateContent>
  <bookViews>
    <workbookView xWindow="0" yWindow="0" windowWidth="18600" windowHeight="10590" firstSheet="4" activeTab="12"/>
  </bookViews>
  <sheets>
    <sheet name="Республика Алтай" sheetId="3" state="hidden" r:id="rId1"/>
    <sheet name="Республика Алтай (7)" sheetId="15" state="hidden" r:id="rId2"/>
    <sheet name="Республика Алтай 1" sheetId="16" r:id="rId3"/>
    <sheet name="Республика Алтай (8)" sheetId="17" state="hidden" r:id="rId4"/>
    <sheet name="Республика Алтай 2" sheetId="18" r:id="rId5"/>
    <sheet name="Республика Алтай (9)" sheetId="19" state="hidden" r:id="rId6"/>
    <sheet name="Республика Алтай 3" sheetId="20" r:id="rId7"/>
    <sheet name="Республика Алтай (10)" sheetId="21" state="hidden" r:id="rId8"/>
    <sheet name="Республика Алтай 4" sheetId="22" r:id="rId9"/>
    <sheet name="Республика Алтай (11)" sheetId="23" state="hidden" r:id="rId10"/>
    <sheet name="Республика Алтай 5" sheetId="24" r:id="rId11"/>
    <sheet name="Республика Алтай (12)" sheetId="25" state="hidden" r:id="rId12"/>
    <sheet name="Республика Алтай 6" sheetId="26" r:id="rId13"/>
    <sheet name="Республика Алтай (2)" sheetId="5" state="hidden" r:id="rId14"/>
    <sheet name="Республика Алтай (3)" sheetId="7" state="hidden" r:id="rId15"/>
    <sheet name="Республика Алтай (4)" sheetId="9" state="hidden" r:id="rId16"/>
    <sheet name="Республика Алтай (5)" sheetId="11" state="hidden" r:id="rId17"/>
    <sheet name="Республика Алтай (6)" sheetId="13" state="hidden" r:id="rId18"/>
  </sheets>
  <externalReferences>
    <externalReference r:id="rId19"/>
    <externalReference r:id="rId20"/>
    <externalReference r:id="rId21"/>
    <externalReference r:id="rId22"/>
    <externalReference r:id="rId23"/>
    <externalReference r:id="rId24"/>
  </externalReferences>
  <definedNames>
    <definedName name="_xlnm.Print_Area" localSheetId="2">'Республика Алтай 1'!$A$3:$E$34</definedName>
    <definedName name="_xlnm.Print_Area" localSheetId="4">'Республика Алтай 2'!$A$1:$E$29</definedName>
    <definedName name="_xlnm.Print_Area" localSheetId="6">'Республика Алтай 3'!$A$1:$E$43</definedName>
    <definedName name="_xlnm.Print_Area" localSheetId="8">'Республика Алтай 4'!$A$1:$E$30</definedName>
    <definedName name="_xlnm.Print_Area" localSheetId="10">'Республика Алтай 5'!$A$1:$E$24</definedName>
    <definedName name="_xlnm.Print_Area" localSheetId="12">'Республика Алтай 6'!$A$1:$E$54</definedName>
    <definedName name="Основные_20результаты_20работы_202011_2012_20квартал" localSheetId="2">'Республика Алтай 1'!$A$3:$E$34</definedName>
    <definedName name="Основные_20результаты_20работы_202011_2012_20квартал" localSheetId="4">'Республика Алтай 2'!$A$1:$E$29</definedName>
    <definedName name="Основные_20результаты_20работы_202011_2012_20квартал" localSheetId="6">'Республика Алтай 3'!$A$1:$E$15</definedName>
    <definedName name="Основные_20результаты_20работы_202011_2012_20квартал" localSheetId="8">'Республика Алтай 4'!#REF!</definedName>
    <definedName name="Основные_20результаты_20работы_202011_2012_20квартал" localSheetId="10">'Республика Алтай 5'!#REF!</definedName>
    <definedName name="Основные_20результаты_20работы_202011_2012_20квартал" localSheetId="12">'Республика Алтай 6'!#REF!</definedName>
    <definedName name="Основные_20результаты_20работы_202011_2012_20квартал_1" localSheetId="2">'Республика Алтай 1'!$A$3:$E$34</definedName>
    <definedName name="Основные_20результаты_20работы_202011_2012_20квартал_1" localSheetId="4">'Республика Алтай 2'!$A$1:$E$15</definedName>
    <definedName name="Основные_20результаты_20работы_202011_2012_20квартал_1" localSheetId="6">'Республика Алтай 3'!$A$1:$E$15</definedName>
  </definedNames>
  <calcPr calcId="162913"/>
  <extLst>
    <ext xmlns:x15="http://schemas.microsoft.com/office/spreadsheetml/2010/11/main" uri="{140A7094-0E35-4892-8432-C4D2E57EDEB5}">
      <x15:workbookPr chartTrackingRefBase="1"/>
    </ext>
  </extLst>
</workbook>
</file>

<file path=xl/calcChain.xml><?xml version="1.0" encoding="utf-8"?>
<calcChain xmlns="http://schemas.openxmlformats.org/spreadsheetml/2006/main">
  <c r="D51" i="26" l="1"/>
  <c r="C51" i="26"/>
  <c r="D50" i="26"/>
  <c r="E50" i="26" s="1"/>
  <c r="C50" i="26"/>
  <c r="D42" i="26"/>
  <c r="C42" i="26"/>
  <c r="D41" i="26"/>
  <c r="C41" i="26"/>
  <c r="D40" i="26"/>
  <c r="C40" i="26"/>
  <c r="D39" i="26"/>
  <c r="E39" i="26" s="1"/>
  <c r="C39" i="26"/>
  <c r="D38" i="26"/>
  <c r="D48" i="26" s="1"/>
  <c r="C38" i="26"/>
  <c r="E38" i="26" s="1"/>
  <c r="D37" i="26"/>
  <c r="C37" i="26"/>
  <c r="E37" i="26" s="1"/>
  <c r="E36" i="26"/>
  <c r="D36" i="26"/>
  <c r="C36" i="26"/>
  <c r="D34" i="26"/>
  <c r="C34" i="26"/>
  <c r="D33" i="26"/>
  <c r="C33" i="26"/>
  <c r="D32" i="26"/>
  <c r="C32" i="26"/>
  <c r="D31" i="26"/>
  <c r="C31" i="26"/>
  <c r="D30" i="26"/>
  <c r="E30" i="26" s="1"/>
  <c r="C30" i="26"/>
  <c r="D29" i="26"/>
  <c r="C29" i="26"/>
  <c r="E29" i="26" s="1"/>
  <c r="D28" i="26"/>
  <c r="D47" i="26" s="1"/>
  <c r="C28" i="26"/>
  <c r="E28" i="26" s="1"/>
  <c r="D26" i="26"/>
  <c r="C26" i="26"/>
  <c r="D25" i="26"/>
  <c r="C25" i="26"/>
  <c r="E25" i="26" s="1"/>
  <c r="D24" i="26"/>
  <c r="C24" i="26"/>
  <c r="E24" i="26" s="1"/>
  <c r="E23" i="26"/>
  <c r="D23" i="26"/>
  <c r="C23" i="26"/>
  <c r="D22" i="26"/>
  <c r="E22" i="26" s="1"/>
  <c r="C22" i="26"/>
  <c r="D21" i="26"/>
  <c r="C21" i="26"/>
  <c r="E21" i="26" s="1"/>
  <c r="D20" i="26"/>
  <c r="D46" i="26" s="1"/>
  <c r="C20" i="26"/>
  <c r="E20" i="26" s="1"/>
  <c r="D18" i="26"/>
  <c r="C18" i="26"/>
  <c r="D17" i="26"/>
  <c r="C17" i="26"/>
  <c r="E17" i="26" s="1"/>
  <c r="D16" i="26"/>
  <c r="C16" i="26"/>
  <c r="D15" i="26"/>
  <c r="D45" i="26" s="1"/>
  <c r="C15" i="26"/>
  <c r="D14" i="26"/>
  <c r="C14" i="26"/>
  <c r="E14" i="26" s="1"/>
  <c r="D13" i="26"/>
  <c r="C13" i="26"/>
  <c r="E13" i="26" s="1"/>
  <c r="E12" i="26"/>
  <c r="D12" i="26"/>
  <c r="C12" i="26"/>
  <c r="C45" i="26" s="1"/>
  <c r="E45" i="26" s="1"/>
  <c r="D10" i="26"/>
  <c r="E10" i="26" s="1"/>
  <c r="C10" i="26"/>
  <c r="D9" i="26"/>
  <c r="C9" i="26"/>
  <c r="E9" i="26" s="1"/>
  <c r="D8" i="26"/>
  <c r="C8" i="26"/>
  <c r="E8" i="26" s="1"/>
  <c r="E7" i="26"/>
  <c r="D7" i="26"/>
  <c r="C7" i="26"/>
  <c r="D6" i="26"/>
  <c r="E6" i="26" s="1"/>
  <c r="C6" i="26"/>
  <c r="D5" i="26"/>
  <c r="D44" i="26" s="1"/>
  <c r="C5" i="26"/>
  <c r="C44" i="26" s="1"/>
  <c r="E44" i="26" s="1"/>
  <c r="D4" i="26"/>
  <c r="C4" i="26"/>
  <c r="E4" i="26" s="1"/>
  <c r="C48" i="26" l="1"/>
  <c r="E48" i="26" s="1"/>
  <c r="E15" i="26"/>
  <c r="C47" i="26"/>
  <c r="E47" i="26" s="1"/>
  <c r="E5" i="26"/>
  <c r="C46" i="26"/>
  <c r="E46" i="26" s="1"/>
  <c r="D24" i="24" l="1"/>
  <c r="C24" i="24"/>
  <c r="E24" i="24" s="1"/>
  <c r="D22" i="24"/>
  <c r="D23" i="24" s="1"/>
  <c r="C22" i="24"/>
  <c r="D21" i="24"/>
  <c r="C21" i="24"/>
  <c r="C23" i="24" s="1"/>
  <c r="D20" i="24"/>
  <c r="C20" i="24"/>
  <c r="E20" i="24" s="1"/>
  <c r="E19" i="24"/>
  <c r="D19" i="24"/>
  <c r="C19" i="24"/>
  <c r="D18" i="24"/>
  <c r="E18" i="24" s="1"/>
  <c r="C18" i="24"/>
  <c r="D15" i="24"/>
  <c r="C15" i="24"/>
  <c r="E15" i="24" s="1"/>
  <c r="D14" i="24"/>
  <c r="C14" i="24"/>
  <c r="E14" i="24" s="1"/>
  <c r="E13" i="24"/>
  <c r="D13" i="24"/>
  <c r="C13" i="24"/>
  <c r="D12" i="24"/>
  <c r="E12" i="24" s="1"/>
  <c r="C12" i="24"/>
  <c r="D11" i="24"/>
  <c r="C11" i="24"/>
  <c r="E11" i="24" s="1"/>
  <c r="C10" i="24"/>
  <c r="E9" i="24"/>
  <c r="D9" i="24"/>
  <c r="C9" i="24"/>
  <c r="D8" i="24"/>
  <c r="D10" i="24" s="1"/>
  <c r="C8" i="24"/>
  <c r="D7" i="24"/>
  <c r="C7" i="24"/>
  <c r="E7" i="24" s="1"/>
  <c r="D6" i="24"/>
  <c r="C6" i="24"/>
  <c r="E6" i="24" s="1"/>
  <c r="E5" i="24"/>
  <c r="D5" i="24"/>
  <c r="C5" i="24"/>
  <c r="D4" i="24"/>
  <c r="E4" i="24" s="1"/>
  <c r="C4" i="24"/>
  <c r="A1" i="24"/>
  <c r="E23" i="24" l="1"/>
  <c r="E10" i="24"/>
  <c r="E8" i="24"/>
  <c r="E22" i="24"/>
  <c r="E21" i="24"/>
  <c r="D30" i="22" l="1"/>
  <c r="C30" i="22"/>
  <c r="E30" i="22" s="1"/>
  <c r="E29" i="22"/>
  <c r="D29" i="22"/>
  <c r="C29" i="22"/>
  <c r="D28" i="22"/>
  <c r="E28" i="22" s="1"/>
  <c r="C28" i="22"/>
  <c r="D27" i="22"/>
  <c r="C27" i="22"/>
  <c r="E27" i="22" s="1"/>
  <c r="C26" i="22"/>
  <c r="E25" i="22"/>
  <c r="D25" i="22"/>
  <c r="C25" i="22"/>
  <c r="D24" i="22"/>
  <c r="E24" i="22" s="1"/>
  <c r="C24" i="22"/>
  <c r="D23" i="22"/>
  <c r="C23" i="22"/>
  <c r="E23" i="22" s="1"/>
  <c r="D22" i="22"/>
  <c r="C22" i="22"/>
  <c r="E22" i="22" s="1"/>
  <c r="E21" i="22"/>
  <c r="D21" i="22"/>
  <c r="C21" i="22"/>
  <c r="D20" i="22"/>
  <c r="E20" i="22" s="1"/>
  <c r="C20" i="22"/>
  <c r="D19" i="22"/>
  <c r="C19" i="22"/>
  <c r="E19" i="22" s="1"/>
  <c r="D15" i="22"/>
  <c r="C15" i="22"/>
  <c r="D14" i="22"/>
  <c r="C14" i="22"/>
  <c r="D13" i="22"/>
  <c r="C13" i="22"/>
  <c r="E13" i="22" s="1"/>
  <c r="E12" i="22"/>
  <c r="D12" i="22"/>
  <c r="C12" i="22"/>
  <c r="D11" i="22"/>
  <c r="D10" i="22"/>
  <c r="C10" i="22"/>
  <c r="C11" i="22" s="1"/>
  <c r="E11" i="22" s="1"/>
  <c r="D9" i="22"/>
  <c r="C9" i="22"/>
  <c r="E9" i="22" s="1"/>
  <c r="E8" i="22"/>
  <c r="D8" i="22"/>
  <c r="C8" i="22"/>
  <c r="D7" i="22"/>
  <c r="E7" i="22" s="1"/>
  <c r="C7" i="22"/>
  <c r="D6" i="22"/>
  <c r="C6" i="22"/>
  <c r="E6" i="22" s="1"/>
  <c r="D5" i="22"/>
  <c r="C5" i="22"/>
  <c r="E5" i="22" s="1"/>
  <c r="E4" i="22"/>
  <c r="D4" i="22"/>
  <c r="C4" i="22"/>
  <c r="A1" i="22"/>
  <c r="E10" i="22" l="1"/>
  <c r="D26" i="22"/>
  <c r="E26" i="22" s="1"/>
  <c r="D43" i="20" l="1"/>
  <c r="C43" i="20"/>
  <c r="E43" i="20" s="1"/>
  <c r="E42" i="20"/>
  <c r="D42" i="20"/>
  <c r="C42" i="20"/>
  <c r="D41" i="20"/>
  <c r="E41" i="20" s="1"/>
  <c r="C41" i="20"/>
  <c r="D40" i="20"/>
  <c r="C40" i="20"/>
  <c r="E40" i="20" s="1"/>
  <c r="C39" i="20"/>
  <c r="E38" i="20"/>
  <c r="D38" i="20"/>
  <c r="D39" i="20" s="1"/>
  <c r="C38" i="20"/>
  <c r="D37" i="20"/>
  <c r="E37" i="20" s="1"/>
  <c r="C37" i="20"/>
  <c r="D36" i="20"/>
  <c r="C36" i="20"/>
  <c r="E36" i="20" s="1"/>
  <c r="D35" i="20"/>
  <c r="C35" i="20"/>
  <c r="E35" i="20" s="1"/>
  <c r="E34" i="20"/>
  <c r="D34" i="20"/>
  <c r="C34" i="20"/>
  <c r="D33" i="20"/>
  <c r="E33" i="20" s="1"/>
  <c r="C33" i="20"/>
  <c r="D32" i="20"/>
  <c r="C32" i="20"/>
  <c r="E32" i="20" s="1"/>
  <c r="D29" i="20"/>
  <c r="C29" i="20"/>
  <c r="D28" i="20"/>
  <c r="C28" i="20"/>
  <c r="D27" i="20"/>
  <c r="C27" i="20"/>
  <c r="E27" i="20" s="1"/>
  <c r="E26" i="20"/>
  <c r="D26" i="20"/>
  <c r="C26" i="20"/>
  <c r="D25" i="20"/>
  <c r="D24" i="20"/>
  <c r="C24" i="20"/>
  <c r="C25" i="20" s="1"/>
  <c r="E25" i="20" s="1"/>
  <c r="D23" i="20"/>
  <c r="C23" i="20"/>
  <c r="E23" i="20" s="1"/>
  <c r="E22" i="20"/>
  <c r="D22" i="20"/>
  <c r="C22" i="20"/>
  <c r="D21" i="20"/>
  <c r="E21" i="20" s="1"/>
  <c r="C21" i="20"/>
  <c r="D20" i="20"/>
  <c r="C20" i="20"/>
  <c r="E20" i="20" s="1"/>
  <c r="D19" i="20"/>
  <c r="C19" i="20"/>
  <c r="E19" i="20" s="1"/>
  <c r="E18" i="20"/>
  <c r="D18" i="20"/>
  <c r="C18" i="20"/>
  <c r="D15" i="20"/>
  <c r="E15" i="20" s="1"/>
  <c r="C15" i="20"/>
  <c r="D14" i="20"/>
  <c r="C14" i="20"/>
  <c r="E14" i="20" s="1"/>
  <c r="D13" i="20"/>
  <c r="C13" i="20"/>
  <c r="E13" i="20" s="1"/>
  <c r="E12" i="20"/>
  <c r="D12" i="20"/>
  <c r="C12" i="20"/>
  <c r="D11" i="20"/>
  <c r="D10" i="20"/>
  <c r="C10" i="20"/>
  <c r="C11" i="20" s="1"/>
  <c r="E11" i="20" s="1"/>
  <c r="D9" i="20"/>
  <c r="C9" i="20"/>
  <c r="E9" i="20" s="1"/>
  <c r="E8" i="20"/>
  <c r="D8" i="20"/>
  <c r="C8" i="20"/>
  <c r="D7" i="20"/>
  <c r="E7" i="20" s="1"/>
  <c r="C7" i="20"/>
  <c r="D6" i="20"/>
  <c r="C6" i="20"/>
  <c r="E6" i="20" s="1"/>
  <c r="D5" i="20"/>
  <c r="C5" i="20"/>
  <c r="E5" i="20" s="1"/>
  <c r="E4" i="20"/>
  <c r="D4" i="20"/>
  <c r="C4" i="20"/>
  <c r="A1" i="20"/>
  <c r="E39" i="20" l="1"/>
  <c r="E10" i="20"/>
  <c r="E24" i="20"/>
  <c r="E15" i="18" l="1"/>
  <c r="D15" i="18"/>
  <c r="C15" i="18"/>
  <c r="D14" i="18"/>
  <c r="E14" i="18" s="1"/>
  <c r="C14" i="18"/>
  <c r="D13" i="18"/>
  <c r="C13" i="18"/>
  <c r="E13" i="18" s="1"/>
  <c r="D12" i="18"/>
  <c r="C12" i="18"/>
  <c r="E12" i="18" s="1"/>
  <c r="D10" i="18"/>
  <c r="D11" i="18" s="1"/>
  <c r="C10" i="18"/>
  <c r="D9" i="18"/>
  <c r="C9" i="18"/>
  <c r="C11" i="18" s="1"/>
  <c r="D8" i="18"/>
  <c r="C8" i="18"/>
  <c r="E8" i="18" s="1"/>
  <c r="E7" i="18"/>
  <c r="D7" i="18"/>
  <c r="C7" i="18"/>
  <c r="D6" i="18"/>
  <c r="E6" i="18" s="1"/>
  <c r="C6" i="18"/>
  <c r="D5" i="18"/>
  <c r="C5" i="18"/>
  <c r="E5" i="18" s="1"/>
  <c r="D4" i="18"/>
  <c r="C4" i="18"/>
  <c r="E4" i="18" s="1"/>
  <c r="A1" i="18"/>
  <c r="E11" i="18" l="1"/>
  <c r="E9" i="18"/>
  <c r="E10" i="18"/>
  <c r="D34" i="16" l="1"/>
  <c r="E34" i="16" s="1"/>
  <c r="C34" i="16"/>
  <c r="D33" i="16"/>
  <c r="C33" i="16"/>
  <c r="E33" i="16" s="1"/>
  <c r="D32" i="16"/>
  <c r="C32" i="16"/>
  <c r="E32" i="16" s="1"/>
  <c r="E31" i="16"/>
  <c r="D31" i="16"/>
  <c r="C31" i="16"/>
  <c r="D30" i="16"/>
  <c r="D29" i="16"/>
  <c r="C29" i="16"/>
  <c r="C30" i="16" s="1"/>
  <c r="E30" i="16" s="1"/>
  <c r="D28" i="16"/>
  <c r="C28" i="16"/>
  <c r="E28" i="16" s="1"/>
  <c r="E27" i="16"/>
  <c r="D27" i="16"/>
  <c r="C27" i="16"/>
  <c r="D26" i="16"/>
  <c r="E26" i="16" s="1"/>
  <c r="C26" i="16"/>
  <c r="D25" i="16"/>
  <c r="C25" i="16"/>
  <c r="E25" i="16" s="1"/>
  <c r="D24" i="16"/>
  <c r="C24" i="16"/>
  <c r="E24" i="16" s="1"/>
  <c r="E23" i="16"/>
  <c r="D23" i="16"/>
  <c r="C23" i="16"/>
  <c r="D20" i="16"/>
  <c r="E20" i="16" s="1"/>
  <c r="C20" i="16"/>
  <c r="D19" i="16"/>
  <c r="C19" i="16"/>
  <c r="E19" i="16" s="1"/>
  <c r="D18" i="16"/>
  <c r="C18" i="16"/>
  <c r="E18" i="16" s="1"/>
  <c r="E17" i="16"/>
  <c r="D17" i="16"/>
  <c r="C17" i="16"/>
  <c r="D16" i="16"/>
  <c r="D15" i="16"/>
  <c r="C15" i="16"/>
  <c r="C16" i="16" s="1"/>
  <c r="E16" i="16" s="1"/>
  <c r="D14" i="16"/>
  <c r="C14" i="16"/>
  <c r="E14" i="16" s="1"/>
  <c r="E13" i="16"/>
  <c r="D13" i="16"/>
  <c r="C13" i="16"/>
  <c r="D12" i="16"/>
  <c r="E12" i="16" s="1"/>
  <c r="C12" i="16"/>
  <c r="D11" i="16"/>
  <c r="C11" i="16"/>
  <c r="E11" i="16" s="1"/>
  <c r="D10" i="16"/>
  <c r="C10" i="16"/>
  <c r="E10" i="16" s="1"/>
  <c r="E9" i="16"/>
  <c r="D9" i="16"/>
  <c r="C9" i="16"/>
  <c r="A5" i="16"/>
  <c r="A4" i="16"/>
  <c r="E15" i="16" l="1"/>
  <c r="E29" i="16"/>
  <c r="E26" i="18" l="1"/>
  <c r="D25" i="18"/>
  <c r="C25" i="18"/>
  <c r="E25" i="18" s="1"/>
  <c r="E24" i="18"/>
  <c r="E23" i="18"/>
  <c r="E22" i="18"/>
  <c r="E21" i="18"/>
  <c r="E20" i="18"/>
  <c r="E19" i="18"/>
  <c r="E18" i="18"/>
</calcChain>
</file>

<file path=xl/connections.xml><?xml version="1.0" encoding="utf-8"?>
<connections xmlns="http://schemas.openxmlformats.org/spreadsheetml/2006/main">
  <connection id="1" name="Подключение" type="4" refreshedVersion="2" background="1" saveData="1">
    <webPr sourceData="1" parsePre="1" consecutive="1" xl2000="1" url="file:///C:/stat_PRO/ЗАПРОСЫ/Основные%20результаты%20работы/Основные%20результаты%20работы%20xel%202012/Основные%20результаты%20работы%202011-2012%20квартал.htm"/>
  </connection>
  <connection id="2" name="Подключение1" type="4" refreshedVersion="2" background="1" saveData="1">
    <webPr sourceData="1" parsePre="1" consecutive="1" xl2000="1" url="file:///C:/stat_PRO/ЗАПРОСЫ/Основные%20результаты%20работы/Основные%20результаты%20работы%20xel%202012/Основные%20результаты%20работы%202011-2012%20квартал.htm"/>
  </connection>
  <connection id="3" name="Подключение10" type="4" refreshedVersion="2" background="1" saveData="1">
    <webPr sourceData="1" parsePre="1" consecutive="1" xl2000="1" url="file:///C:/stat_PRO/ЗАПРОСЫ/Основные%20результаты%20работы/Основные%20результаты%20работы%20xel%202012/Основные%20результаты%20работы%202011-2012%20квартал.htm"/>
  </connection>
  <connection id="4" name="Подключение2" type="4" refreshedVersion="2" background="1" saveData="1">
    <webPr sourceData="1" parsePre="1" consecutive="1" xl2000="1" url="file:///C:/stat_PRO/ЗАПРОСЫ/Основные%20результаты%20работы/Основные%20результаты%20работы%20xel%202012/Основные%20результаты%20работы%202011-2012%20квартал.htm"/>
  </connection>
  <connection id="5" name="Подключение3" type="4" refreshedVersion="2" background="1" saveData="1">
    <webPr sourceData="1" parsePre="1" consecutive="1" xl2000="1" url="file:///C:/stat_PRO/ЗАПРОСЫ/Основные%20результаты%20работы/Основные%20результаты%20работы%20xel%202012/Основные%20результаты%20работы%202011-2012%20квартал.htm"/>
  </connection>
  <connection id="6" name="Подключение4" type="4" refreshedVersion="2" background="1" saveData="1">
    <webPr sourceData="1" parsePre="1" consecutive="1" xl2000="1" url="file:///C:/stat_PRO/ЗАПРОСЫ/Основные%20результаты%20работы/Основные%20результаты%20работы%20xel%202012/Основные%20результаты%20работы%202011-2012%20квартал.htm"/>
  </connection>
  <connection id="7" name="Подключение5" type="4" refreshedVersion="2" background="1" saveData="1">
    <webPr sourceData="1" parsePre="1" consecutive="1" xl2000="1" url="file:///C:/stat_PRO/ЗАПРОСЫ/Основные%20результаты%20работы/Основные%20результаты%20работы%20xel%202012/Основные%20результаты%20работы%202011-2012%20квартал.htm"/>
  </connection>
  <connection id="8" name="Подключение6" type="4" refreshedVersion="2" background="1" saveData="1">
    <webPr sourceData="1" parsePre="1" consecutive="1" xl2000="1" url="file:///C:/stat_PRO/ЗАПРОСЫ/Основные%20результаты%20работы/Основные%20результаты%20работы%20xel%202012/Основные%20результаты%20работы%202011-2012%20квартал.htm"/>
  </connection>
  <connection id="9" name="Подключение7" type="4" refreshedVersion="2" background="1" saveData="1">
    <webPr sourceData="1" parsePre="1" consecutive="1" xl2000="1" url="file:///C:/stat_PRO/ЗАПРОСЫ/Основные%20результаты%20работы/Основные%20результаты%20работы%20xel%202012/Основные%20результаты%20работы%202011-2012%20квартал.htm"/>
  </connection>
  <connection id="10" name="Подключение8" type="4" refreshedVersion="2" background="1" saveData="1">
    <webPr sourceData="1" parsePre="1" consecutive="1" xl2000="1" url="file:///C:/stat_PRO/ЗАПРОСЫ/Основные%20результаты%20работы/Основные%20результаты%20работы%20xel%202012/Основные%20результаты%20работы%202011-2012%20квартал.htm"/>
  </connection>
  <connection id="11" name="Подключение9" type="4" refreshedVersion="2" background="1" saveData="1">
    <webPr sourceData="1" parsePre="1" consecutive="1" xl2000="1" url="file:///C:/stat_PRO/ЗАПРОСЫ/Основные%20результаты%20работы/Основные%20результаты%20работы%20xel%202012/Основные%20результаты%20работы%202011-2012%20квартал.htm"/>
  </connection>
</connections>
</file>

<file path=xl/sharedStrings.xml><?xml version="1.0" encoding="utf-8"?>
<sst xmlns="http://schemas.openxmlformats.org/spreadsheetml/2006/main" count="1025" uniqueCount="332">
  <si>
    <t>январь-май 2021</t>
  </si>
  <si>
    <t>Форма 556 раздел 01 стр.1 гр.1</t>
  </si>
  <si>
    <t>- показатель АППГ</t>
  </si>
  <si>
    <t>Форма 556 раздел 01 стр.1 гр.2</t>
  </si>
  <si>
    <t>Форма 556 раздел 01 стр.1 гр.3</t>
  </si>
  <si>
    <t>Форма 556 раздел 01 стр.1 гр.4</t>
  </si>
  <si>
    <t>Форма 556 раздел 01 стр.1 гр.5</t>
  </si>
  <si>
    <t>Форма 556 раздел 01 стр.1 гр.6</t>
  </si>
  <si>
    <t>Форма 556 раздел 01 стр.1 гр.7</t>
  </si>
  <si>
    <t>Форма 556 раздел 01 стр.1 гр.8</t>
  </si>
  <si>
    <t>Форма 556 раздел 01 стр.1 гр.9</t>
  </si>
  <si>
    <t>Форма 556 раздел 01 стр.1 гр.10</t>
  </si>
  <si>
    <t>Форма 556 раздел 01 стр.1 гр.11</t>
  </si>
  <si>
    <t>Форма 556 раздел 01 стр.2 гр.1</t>
  </si>
  <si>
    <t>Форма 556 раздел 01 стр.2 гр.2</t>
  </si>
  <si>
    <t>Форма 556 раздел 01 стр.2 гр.3</t>
  </si>
  <si>
    <t>Форма 556 раздел 01 стр.2 гр.4</t>
  </si>
  <si>
    <t>Форма 556 раздел 01 стр.2 гр.5</t>
  </si>
  <si>
    <t>Форма 556 раздел 01 стр.2 гр.6</t>
  </si>
  <si>
    <t>Форма 556 раздел 01 стр.2 гр.7</t>
  </si>
  <si>
    <t>Форма 556 раздел 01 стр.2 гр.8</t>
  </si>
  <si>
    <t>Форма 556 раздел 01 стр.2 гр.9</t>
  </si>
  <si>
    <t>Форма 556 раздел 01 стр.2 гр.10</t>
  </si>
  <si>
    <t>Форма 556 раздел 01 стр.2 гр.11</t>
  </si>
  <si>
    <t>Республика Алтай</t>
  </si>
  <si>
    <t>1\1\208</t>
  </si>
  <si>
    <t>1\1\209</t>
  </si>
  <si>
    <t>1\1\210</t>
  </si>
  <si>
    <t>1\1\211</t>
  </si>
  <si>
    <t>1\1\212</t>
  </si>
  <si>
    <t>1\1\213</t>
  </si>
  <si>
    <t>1\1\214</t>
  </si>
  <si>
    <t>1\1\215</t>
  </si>
  <si>
    <t>1\1\216</t>
  </si>
  <si>
    <t>1\1\217</t>
  </si>
  <si>
    <t>1\1\218</t>
  </si>
  <si>
    <t>1\1\219</t>
  </si>
  <si>
    <t>1\1\220</t>
  </si>
  <si>
    <t>1\1\221</t>
  </si>
  <si>
    <t>1\1\222</t>
  </si>
  <si>
    <t>1\1\223</t>
  </si>
  <si>
    <t>1\1\224</t>
  </si>
  <si>
    <t>1\1\225</t>
  </si>
  <si>
    <t>1\1\226</t>
  </si>
  <si>
    <t>1\1\227</t>
  </si>
  <si>
    <t>1\1\228</t>
  </si>
  <si>
    <t>1\1\229</t>
  </si>
  <si>
    <t>1\1\230</t>
  </si>
  <si>
    <t>1\1\231</t>
  </si>
  <si>
    <t>1\1\232</t>
  </si>
  <si>
    <t>1\1\233</t>
  </si>
  <si>
    <t>1\1\234</t>
  </si>
  <si>
    <t>1\1\235</t>
  </si>
  <si>
    <t>1\1\236</t>
  </si>
  <si>
    <t>1\1\237</t>
  </si>
  <si>
    <t>1\1\238</t>
  </si>
  <si>
    <t>1\1\239</t>
  </si>
  <si>
    <t>1\1\240</t>
  </si>
  <si>
    <t>1\1\241</t>
  </si>
  <si>
    <t>1\1\242</t>
  </si>
  <si>
    <t>1\1\243</t>
  </si>
  <si>
    <t>1\1\244</t>
  </si>
  <si>
    <t>1\1\245</t>
  </si>
  <si>
    <t>1\1\246</t>
  </si>
  <si>
    <t>1\1\247</t>
  </si>
  <si>
    <t>1\1\248</t>
  </si>
  <si>
    <t>1\1\249</t>
  </si>
  <si>
    <t>1\1\250</t>
  </si>
  <si>
    <t>1\1\251</t>
  </si>
  <si>
    <t>1\1\252</t>
  </si>
  <si>
    <t>1\1\253</t>
  </si>
  <si>
    <t>1\1\254</t>
  </si>
  <si>
    <t>1\1\255</t>
  </si>
  <si>
    <t>1\1\256</t>
  </si>
  <si>
    <t>1\1\257</t>
  </si>
  <si>
    <t>1\1\258</t>
  </si>
  <si>
    <t>1\1\259</t>
  </si>
  <si>
    <t>1\1\260</t>
  </si>
  <si>
    <t>1\1\261</t>
  </si>
  <si>
    <t>1\1\262</t>
  </si>
  <si>
    <t>1\1\263</t>
  </si>
  <si>
    <t>1\1\264</t>
  </si>
  <si>
    <t>1\1\265</t>
  </si>
  <si>
    <t>1\1\266</t>
  </si>
  <si>
    <t>1\1\267</t>
  </si>
  <si>
    <t>1\1\268</t>
  </si>
  <si>
    <t>1\1\269</t>
  </si>
  <si>
    <t>1\1\270</t>
  </si>
  <si>
    <t>1\1\271</t>
  </si>
  <si>
    <t>1\1\272</t>
  </si>
  <si>
    <t>Основные результаты прокурорской деятельности (ежемесячно)  Приложение № 1</t>
  </si>
  <si>
    <t>Надзор за исполнением федерального законодательства (строка 1)</t>
  </si>
  <si>
    <t>Наименование показателя</t>
  </si>
  <si>
    <t>% (+;-)</t>
  </si>
  <si>
    <t>Выявлено нарушений закона</t>
  </si>
  <si>
    <t>Принесено протестов</t>
  </si>
  <si>
    <t>По удовлетворенным протестам отменено и изменено незаконных правовых актов</t>
  </si>
  <si>
    <t>Направлено исков, заявлений в суд</t>
  </si>
  <si>
    <t>Удовлетворено исков и прекращено дел ввиду добровольного удовлетворения требований прокурора</t>
  </si>
  <si>
    <t>Внесено представлений</t>
  </si>
  <si>
    <t>К дисциплинарной ответственности привлечено лиц</t>
  </si>
  <si>
    <t>удельный вес</t>
  </si>
  <si>
    <t>По постановлению прокурора привлечено лиц к административной ответственности</t>
  </si>
  <si>
    <t>Предостережено лиц о недопустимости нарушения закона</t>
  </si>
  <si>
    <t>Направлено материалов для решения вопроса об уголовном преследовании в порядке п. 2 ч. 2 ст. 37 УПК РФ</t>
  </si>
  <si>
    <t xml:space="preserve">Возбуждено уголовных дел </t>
  </si>
  <si>
    <t>Надзор за исполнением законов в сфере экономики (строка 2)</t>
  </si>
  <si>
    <t>Форма 556 раздел 01 стр.7 гр.1</t>
  </si>
  <si>
    <t>Форма 556 раздел 01 стр.7 гр.2</t>
  </si>
  <si>
    <t>Форма 556 раздел 01 стр.7 гр.3</t>
  </si>
  <si>
    <t>Форма 556 раздел 01 стр.7 гр.4</t>
  </si>
  <si>
    <t>Форма 556 раздел 01 стр.7 гр.5</t>
  </si>
  <si>
    <t>Форма 556 раздел 01 стр.7 гр.6</t>
  </si>
  <si>
    <t>Форма 556 раздел 01 стр.7 гр.7</t>
  </si>
  <si>
    <t>Форма 556 раздел 01 стр.7 гр.8</t>
  </si>
  <si>
    <t>Форма 556 раздел 01 стр.7 гр.9</t>
  </si>
  <si>
    <t>Форма 556 раздел 01 стр.7 гр.10</t>
  </si>
  <si>
    <t>Форма 556 раздел 01 стр.7 гр.11</t>
  </si>
  <si>
    <t>Надзор в сфере охраны окружающей среды и природопользования (строка 7)</t>
  </si>
  <si>
    <t>Форма 556 раздел 01 стр.8 гр.1</t>
  </si>
  <si>
    <t>Форма 556 раздел 01 стр.8 гр.2</t>
  </si>
  <si>
    <t>Форма 556 раздел 01 стр.8 гр.3</t>
  </si>
  <si>
    <t>Форма 556 раздел 01 стр.8 гр.4</t>
  </si>
  <si>
    <t>Форма 556 раздел 01 стр.8 гр.5</t>
  </si>
  <si>
    <t>Форма 556 раздел 01 стр.8 гр.6</t>
  </si>
  <si>
    <t>Форма 556 раздел 01 стр.8 гр.7</t>
  </si>
  <si>
    <t>Форма 556 раздел 01 стр.8 гр.8</t>
  </si>
  <si>
    <t>Форма 556 раздел 01 стр.8 гр.9</t>
  </si>
  <si>
    <t>Форма 556 раздел 01 стр.8 гр.10</t>
  </si>
  <si>
    <t>Форма 556 раздел 01 стр.8 гр.11</t>
  </si>
  <si>
    <t>Форма 556 раздел 01 стр.10 гр.1</t>
  </si>
  <si>
    <t>Форма 556 раздел 01 стр.10 гр.2</t>
  </si>
  <si>
    <t>Форма 556 раздел 01 стр.10 гр.3</t>
  </si>
  <si>
    <t>Форма 556 раздел 01 стр.10 гр.4</t>
  </si>
  <si>
    <t>Форма 556 раздел 01 стр.10 гр.5</t>
  </si>
  <si>
    <t>Форма 556 раздел 01 стр.10 гр.6</t>
  </si>
  <si>
    <t>Форма 556 раздел 01 стр.10 гр.7</t>
  </si>
  <si>
    <t>Форма 556 раздел 01 стр.10 гр.8</t>
  </si>
  <si>
    <t>Форма 556 раздел 01 стр.10 гр.9</t>
  </si>
  <si>
    <t>Форма 556 раздел 01 стр.10 гр.10</t>
  </si>
  <si>
    <t>Форма 556 раздел 01 стр.10 гр.11</t>
  </si>
  <si>
    <t>Форма 556 раздел 01 стр.17 гр.1</t>
  </si>
  <si>
    <t>Форма 556 раздел 01 стр.17 гр.2</t>
  </si>
  <si>
    <t>Форма 556 раздел 01 стр.17 гр.3</t>
  </si>
  <si>
    <t>Форма 556 раздел 01 стр.17 гр.4</t>
  </si>
  <si>
    <t>Форма 556 раздел 01 стр.17 гр.5</t>
  </si>
  <si>
    <t>Форма 556 раздел 01 стр.17 гр.6</t>
  </si>
  <si>
    <t>Форма 556 раздел 01 стр.17 гр.7</t>
  </si>
  <si>
    <t>Форма 556 раздел 01 стр.17 гр.8</t>
  </si>
  <si>
    <t>Форма 556 раздел 01 стр.17 гр.9</t>
  </si>
  <si>
    <t>Форма 556 раздел 01 стр.17 гр.10</t>
  </si>
  <si>
    <t>Форма 556 раздел 01 стр.17 гр.11</t>
  </si>
  <si>
    <t>Надзор за соблюдением прав и свобод человека и гражданина (строка 8)</t>
  </si>
  <si>
    <t>Надзор в сфере оплаты труда (строка 10)</t>
  </si>
  <si>
    <t>***</t>
  </si>
  <si>
    <t>Надзор в сфере ЖКХ (строка 17)</t>
  </si>
  <si>
    <t>Форма 556 раздел 01 стр.15 гр.1</t>
  </si>
  <si>
    <t>Форма 556 раздел 01 стр.15 гр.2</t>
  </si>
  <si>
    <t>Форма 556 раздел 01 стр.15 гр.3</t>
  </si>
  <si>
    <t>Форма 556 раздел 01 стр.15 гр.4</t>
  </si>
  <si>
    <t>Форма 556 раздел 01 стр.15 гр.5</t>
  </si>
  <si>
    <t>Форма 556 раздел 01 стр.15 гр.6</t>
  </si>
  <si>
    <t>Форма 556 раздел 01 стр.15 гр.7</t>
  </si>
  <si>
    <t>Форма 556 раздел 01 стр.15 гр.8</t>
  </si>
  <si>
    <t>Форма 556 раздел 01 стр.15 гр.9</t>
  </si>
  <si>
    <t>Форма 556 раздел 01 стр.15 гр.10</t>
  </si>
  <si>
    <t>Форма 556 раздел 01 стр.15 гр.11</t>
  </si>
  <si>
    <t>Форма 556 раздел 01 стр.16 гр.1</t>
  </si>
  <si>
    <t>Форма 556 раздел 01 стр.16 гр.2</t>
  </si>
  <si>
    <t>Форма 556 раздел 01 стр.16 гр.3</t>
  </si>
  <si>
    <t>Форма 556 раздел 01 стр.16 гр.4</t>
  </si>
  <si>
    <t>Форма 556 раздел 01 стр.16 гр.5</t>
  </si>
  <si>
    <t>Форма 556 раздел 01 стр.16 гр.6</t>
  </si>
  <si>
    <t>Форма 556 раздел 01 стр.16 гр.7</t>
  </si>
  <si>
    <t>Форма 556 раздел 01 стр.16 гр.8</t>
  </si>
  <si>
    <t>Форма 556 раздел 01 стр.16 гр.9</t>
  </si>
  <si>
    <t>Форма 556 раздел 01 стр.16 гр.10</t>
  </si>
  <si>
    <t>Форма 556 раздел 01 стр.16 гр.11</t>
  </si>
  <si>
    <t>Надзор в сфере защиты прав предпринимателей (строка 15)</t>
  </si>
  <si>
    <t>Надзор в сфере защиты прав несовершеннолетних (строка 16)</t>
  </si>
  <si>
    <t>Форма 556 раздел 02 стр.1 гр.1</t>
  </si>
  <si>
    <t>Форма 556 раздел 02 стр.2 гр.1</t>
  </si>
  <si>
    <t>Форма 556 раздел 02 стр.4 гр.1</t>
  </si>
  <si>
    <t>Форма 556 раздел 02 стр.5 гр.1</t>
  </si>
  <si>
    <t>Форма 556 раздел 02 стр.8 гр.1</t>
  </si>
  <si>
    <t>Форма 556 раздел 02 стр.9 гр.1</t>
  </si>
  <si>
    <t>Форма 556 раздел 02 стр.10 гр.1</t>
  </si>
  <si>
    <t>Форма 556 раздел 02 стр.11 гр.1</t>
  </si>
  <si>
    <t>Форма 556 раздел 02 стр.12 гр.1</t>
  </si>
  <si>
    <t>Форма 556 раздел 02 стр.14 гр.1</t>
  </si>
  <si>
    <t>Форма 556 раздел 02 стр.15 гр.1</t>
  </si>
  <si>
    <t>Форма 556 раздел 03 стр.1 гр.1</t>
  </si>
  <si>
    <t>Форма 556 раздел 03 стр.2 гр.1</t>
  </si>
  <si>
    <t>Форма 556 раздел 03 стр.3 гр.1</t>
  </si>
  <si>
    <t>Форма 556 раздел 03 стр.4 гр.1</t>
  </si>
  <si>
    <t>Форма 556 раздел 03 стр.5 гр.1</t>
  </si>
  <si>
    <t>Форма 556 раздел 03 стр.6 гр.1</t>
  </si>
  <si>
    <t>Надзор за исполнением законов на досудебной стадии уголовного судопроизводства</t>
  </si>
  <si>
    <t>Всего выявлено нарушений законов</t>
  </si>
  <si>
    <t>В том числе при приеме, регистрации и рассмотрении сообщений о преступлении</t>
  </si>
  <si>
    <t xml:space="preserve">Направлено требований об устранении нарушений законодательства в порядке п. 3 ч. 2 ст. 37 УПК РФ </t>
  </si>
  <si>
    <t>Удовлетворено требований об устранении нарушений законодательства в порядке п. 3 ч. 2 ст. 37 УПК РФ</t>
  </si>
  <si>
    <t>Внесено представлений и информаций об устранении нарушений</t>
  </si>
  <si>
    <t>Привлечено лиц к дисциплинарной ответственности</t>
  </si>
  <si>
    <t>Поставлено на учет по инициативе прокурора престпулений, ранее известных, но по различным причинам не учтенным</t>
  </si>
  <si>
    <t xml:space="preserve">Отменено постановлений следователей и дознавателей о возбуждении уголовного дела </t>
  </si>
  <si>
    <t>Отменено прокурором  постановлений  об отказе в возбуждении уголовного дела</t>
  </si>
  <si>
    <t>Отменено постановлений о прекращении уголовного дела (уголовного преследования)</t>
  </si>
  <si>
    <t>Отменено прокурором постановлений о приостановлении предварительного расследования</t>
  </si>
  <si>
    <t xml:space="preserve">Надзор за законностью исполнения уголовных наказаний </t>
  </si>
  <si>
    <t>Проведено проверок</t>
  </si>
  <si>
    <t>По представлению прокурора привлечено к дисциплинарной ответственности</t>
  </si>
  <si>
    <t>Форма 199 раздел 01 стр.9 гр.1</t>
  </si>
  <si>
    <t>Форма 199 раздел 01 стр.10 гр.1</t>
  </si>
  <si>
    <t>Форма 199 раздел 01 стр.19 гр.1</t>
  </si>
  <si>
    <t>Форма 199 раздел 01 стр.21 гр.1</t>
  </si>
  <si>
    <t>Форма 199 раздел 02 стр.9 гр.1</t>
  </si>
  <si>
    <t>Форма 199 раздел 02 стр.10 гр.1</t>
  </si>
  <si>
    <t>Форма 199 раздел 02 стр.20 гр.1</t>
  </si>
  <si>
    <t>Форма 199 раздел 02 стр.22 гр.1</t>
  </si>
  <si>
    <t>Форма 199 раздел 02 стр.9 гр.3</t>
  </si>
  <si>
    <t>Форма 199 раздел 02 стр.10 гр.3</t>
  </si>
  <si>
    <t>Форма 199 раздел 02 стр.20 гр.3</t>
  </si>
  <si>
    <t>Форма 199 раздел 02 стр.22 гр.3</t>
  </si>
  <si>
    <t>Форма 199 раздел 03 стр.9 гр.1</t>
  </si>
  <si>
    <t>Форма 199 раздел 03 стр.10 гр.1</t>
  </si>
  <si>
    <t>Форма 199 раздел 03 стр.20 гр.1</t>
  </si>
  <si>
    <t>Форма 199 раздел 03 стр.22 гр.1</t>
  </si>
  <si>
    <t>Форма 199 раздел 03 стр.9 гр.2</t>
  </si>
  <si>
    <t>Форма 199 раздел 03 стр.20 гр.2</t>
  </si>
  <si>
    <t>Форма 199 раздел 03 стр.22 гр.2</t>
  </si>
  <si>
    <t>Форма 199 раздел 05 стр.9 гр.1</t>
  </si>
  <si>
    <t>Форма 199 раздел 05 стр.17 гр.1</t>
  </si>
  <si>
    <t>Форма 199 раздел 04 стр.9 гр.1</t>
  </si>
  <si>
    <t>Форма 199 раздел 04 стр.17 гр.1</t>
  </si>
  <si>
    <t>Форма 199 раздел 01 стр.11 гр.1</t>
  </si>
  <si>
    <t>Форма 199 раздел 01 стр.27 гр.1</t>
  </si>
  <si>
    <t>Форма 199 раздел 02 стр.11 гр.1</t>
  </si>
  <si>
    <t>Форма 199 раздел 02 стр.29 гр.1</t>
  </si>
  <si>
    <t>Форма 199 раздел 02 стр.11 гр.3</t>
  </si>
  <si>
    <t>Форма 199 раздел 02 стр.29 гр.3</t>
  </si>
  <si>
    <t>Форма 199 раздел 03 стр.11 гр.1</t>
  </si>
  <si>
    <t>Форма 199 раздел 03 стр.29 гр.1</t>
  </si>
  <si>
    <t>Форма 199 раздел 03 стр.11 гр.2</t>
  </si>
  <si>
    <t>Форма 199 раздел 03 стр.29 гр.2</t>
  </si>
  <si>
    <t>Форма 199 раздел 05 стр.10 гр.1</t>
  </si>
  <si>
    <t>Форма 199 раздел 05 стр.24 гр.1</t>
  </si>
  <si>
    <t>Форма 199 раздел 04 стр.10 гр.1</t>
  </si>
  <si>
    <t>Форма 199 раздел 04 стр.24 гр.1</t>
  </si>
  <si>
    <t>Форма 199 раздел 01 стр.36 гр.1</t>
  </si>
  <si>
    <t>Форма 199 раздел 02 стр.38 гр.1</t>
  </si>
  <si>
    <t>Форма 199 раздел 02 стр.38 гр.3</t>
  </si>
  <si>
    <t>Форма 199 раздел 03 стр.38 гр.1</t>
  </si>
  <si>
    <t>Форма 199 раздел 03 стр.38 гр.2</t>
  </si>
  <si>
    <t>Форма 199 раздел 05 стр.33 гр.1</t>
  </si>
  <si>
    <t>Форма 199 раздел 04 стр.33 гр.1</t>
  </si>
  <si>
    <t>Форма 199 раздел 01 стр.13 гр.1</t>
  </si>
  <si>
    <t>Форма 199 раздел 02 стр.16 гр.1</t>
  </si>
  <si>
    <t>Форма 199 раздел 02 стр.16 гр.3</t>
  </si>
  <si>
    <t>Форма 199 раздел 03 стр.16 гр.1</t>
  </si>
  <si>
    <t>Форма 199 раздел 03 стр.16 гр.2</t>
  </si>
  <si>
    <t>Форма 199 раздел 05 стр.15 гр.1</t>
  </si>
  <si>
    <t>Форма 199 раздел 04 стр.15 гр.1</t>
  </si>
  <si>
    <t>Форма 199 раздел 01 стр.25 гр.1</t>
  </si>
  <si>
    <t>Форма 199 раздел 02 стр.26 гр.1</t>
  </si>
  <si>
    <t>Форма 199 раздел 02 стр.26 гр.3</t>
  </si>
  <si>
    <t>Форма 199 раздел 03 стр.26 гр.1</t>
  </si>
  <si>
    <t>Форма 199 раздел 03 стр.26 гр.2</t>
  </si>
  <si>
    <t>Форма 199 раздел 05 стр.21 гр.1</t>
  </si>
  <si>
    <t>Форма 199 раздел 04 стр.21 гр.1</t>
  </si>
  <si>
    <t>Форма 199 раздел 01 стр.41 гр.1</t>
  </si>
  <si>
    <t>Форма 199 раздел 02 стр.42 гр.1</t>
  </si>
  <si>
    <t>Форма 199 раздел 02 стр.42 гр.3</t>
  </si>
  <si>
    <t>Форма 199 раздел 03 стр.42 гр.1</t>
  </si>
  <si>
    <t>Форма 199 раздел 03 стр.42 гр.2</t>
  </si>
  <si>
    <t>Форма 199 раздел 04 стр.36 гр.1</t>
  </si>
  <si>
    <t>Форма 199 раздел 05 стр.36 гр.1</t>
  </si>
  <si>
    <t>Форма 199 раздел 01 стр.44 гр.1</t>
  </si>
  <si>
    <t>Форма 199 раздел 02 стр.45 гр.1</t>
  </si>
  <si>
    <t>Форма 199 раздел 02 стр.45 гр.3</t>
  </si>
  <si>
    <t>Форма 199 раздел 03 стр.45 гр.1</t>
  </si>
  <si>
    <t>Форма 199 раздел 03 стр.45 гр.2</t>
  </si>
  <si>
    <t>Форма 199 раздел 04 стр.38 гр.1</t>
  </si>
  <si>
    <t>Форма 199 раздел 05 стр.38 гр.1</t>
  </si>
  <si>
    <t>Результаты следственной работы и дознания</t>
  </si>
  <si>
    <t>Направлено в суд уголовных дел СК России</t>
  </si>
  <si>
    <t>Направлено в суд уголовных дел МВД следствие</t>
  </si>
  <si>
    <t>Направлено в суд уголовных дел МВД дознание</t>
  </si>
  <si>
    <t xml:space="preserve">Направлено в суд уголовных дел ФСБ </t>
  </si>
  <si>
    <t>Направлено в суд уголовных дел ПУ ФСБ</t>
  </si>
  <si>
    <t xml:space="preserve">Направлено в суд уголовных дел ФССП </t>
  </si>
  <si>
    <t xml:space="preserve">Направлено в суд уголовных дел МЧС </t>
  </si>
  <si>
    <t>Прекращено уголовных дел СК России</t>
  </si>
  <si>
    <t>Прекращено уголовных дел МВД следствие</t>
  </si>
  <si>
    <t>Прекращено уголовных дел МВД дознание</t>
  </si>
  <si>
    <t>Прекращено уголовных дел ФСБ</t>
  </si>
  <si>
    <t>Прекращено уголовных дел ПУ ФСБ</t>
  </si>
  <si>
    <t>Прекращено уголовных дел ФССП</t>
  </si>
  <si>
    <t>Прекращено уголовных дел МЧС</t>
  </si>
  <si>
    <t>Расследовано дел с нарушенным сроком СК России</t>
  </si>
  <si>
    <t>Расследовано дел с нарушенным сроком МВД следствие</t>
  </si>
  <si>
    <t>Расследовано дел с нарушенным сроком МВД дознание</t>
  </si>
  <si>
    <t>Расследовано дел с нарушенным сроком ФСБ</t>
  </si>
  <si>
    <t>Расследовано дел с нарушенным сроком ПУ ФСБ</t>
  </si>
  <si>
    <t>Расследовано дел с нарушенным сроком ФССП</t>
  </si>
  <si>
    <t>Расследовано дел с нарушенным сроком МЧС</t>
  </si>
  <si>
    <t>Возвращено уголовных дел прокурором в СК России</t>
  </si>
  <si>
    <t>Возвращено уголовных дел прокурором в МВД следствие</t>
  </si>
  <si>
    <t>Возвращено уголовных дел прокурором в МВД дознание</t>
  </si>
  <si>
    <t>Возвращено уголовных дел прокурором в ФСБ</t>
  </si>
  <si>
    <t>Возвращено уголовных дел прокурором в ПУ ФСБ</t>
  </si>
  <si>
    <t>Возвращено уголовных дел прокурором в ФССП</t>
  </si>
  <si>
    <t>Возвращено уголовных дел прокурором в МЧС</t>
  </si>
  <si>
    <t>Поступило прокурору дел в порядке ст. 237 УПК РФ (СК)</t>
  </si>
  <si>
    <t>Поступило прокурору дел в порядке ст. 237 УПК РФ (МВД следствие)</t>
  </si>
  <si>
    <t>Поступило прокурору дел в порядке ст. 237 УПК РФ (МВД дознание)</t>
  </si>
  <si>
    <t>Поступило прокурору дел в порядке ст. 237 УПК РФ (ФСБ)</t>
  </si>
  <si>
    <t>Поступило прокурору дел в порядке ст. 237 УПК РФ (ПУ ФСБ)</t>
  </si>
  <si>
    <t>Поступило прокурору дел в порядке ст. 237 УПК РФ (ФССП)</t>
  </si>
  <si>
    <t>Поступило прокурору дел в порядке ст. 237 УПК РФ (МЧС)</t>
  </si>
  <si>
    <t>ВСЕГО Направлено в суд уголовных дел</t>
  </si>
  <si>
    <t>ВСЕГО Прекращено уголовных дел</t>
  </si>
  <si>
    <t>ВСЕГО расследовано уголовных дел с нарушенным сроком</t>
  </si>
  <si>
    <t>ВСЕГО возвращено уголовных дел прокурором</t>
  </si>
  <si>
    <t>ВСЕГО поступило прокурору дел в порядке ст. 237 УПК РФ</t>
  </si>
  <si>
    <t>Число обвиняемых, а также подозреваемых,  в отношении которых избиралась мера пресечения и впоследствии производство прекращено за отсутствием события, состава преступления либо в связи с непричастностью</t>
  </si>
  <si>
    <t>Число оправданных и лиц, дела о  которых прекращены судом за отсутствием события, состава преступления, а также уголовное преследование прекращено за непричастностью</t>
  </si>
  <si>
    <t>Отдел правовой статистики и защиты информации</t>
  </si>
  <si>
    <t>прокуратуры Республики Алтай</t>
  </si>
  <si>
    <t>январь-август 2021</t>
  </si>
  <si>
    <t>Состояние надзора в  сфере соблюдения законов об отходах производства и потребления</t>
  </si>
  <si>
    <t>за январь- сентябрь 2021 года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</si>
</sst>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1">
    <numFmt numFmtId="164" formatCode="0.0"/>
  </numFmts>
  <fonts count="18" x14ac:knownFonts="1">
    <font>
      <sz val="11"/>
      <color theme="1"/>
      <name val="Calibri"/>
      <family val="2"/>
      <charset val="204"/>
      <scheme val="minor"/>
    </font>
    <font>
      <sz val="11"/>
      <color theme="1"/>
      <name val="Calibri"/>
      <family val="2"/>
      <charset val="204"/>
      <scheme val="minor"/>
    </font>
    <font>
      <sz val="10"/>
      <color theme="1"/>
      <name val="Times New Roman"/>
      <family val="1"/>
      <charset val="204"/>
    </font>
    <font>
      <sz val="10"/>
      <name val="Arial Cyr"/>
      <charset val="204"/>
    </font>
    <font>
      <sz val="10"/>
      <color theme="1"/>
      <name val="Calibri"/>
      <family val="2"/>
      <charset val="204"/>
      <scheme val="minor"/>
    </font>
    <font>
      <b/>
      <sz val="10"/>
      <color theme="1"/>
      <name val="Calibri"/>
      <family val="2"/>
      <charset val="204"/>
      <scheme val="minor"/>
    </font>
    <font>
      <b/>
      <sz val="12"/>
      <name val="Times New Roman"/>
      <family val="1"/>
      <charset val="204"/>
    </font>
    <font>
      <b/>
      <sz val="14"/>
      <name val="Calibri"/>
      <family val="2"/>
      <charset val="204"/>
    </font>
    <font>
      <sz val="12"/>
      <name val="Times New Roman"/>
      <family val="1"/>
      <charset val="204"/>
    </font>
    <font>
      <b/>
      <sz val="16"/>
      <name val="Times New Roman"/>
      <family val="1"/>
      <charset val="204"/>
    </font>
    <font>
      <b/>
      <sz val="14"/>
      <name val="Times New Roman"/>
      <family val="1"/>
      <charset val="204"/>
    </font>
    <font>
      <sz val="10"/>
      <color rgb="FFFF0000"/>
      <name val="Calibri"/>
      <family val="2"/>
      <charset val="204"/>
      <scheme val="minor"/>
    </font>
    <font>
      <sz val="8"/>
      <color theme="1"/>
      <name val="Calibri"/>
      <family val="2"/>
      <charset val="204"/>
      <scheme val="minor"/>
    </font>
    <font>
      <b/>
      <sz val="12"/>
      <color theme="1"/>
      <name val="Times New Roman"/>
      <family val="1"/>
      <charset val="204"/>
    </font>
    <font>
      <sz val="12"/>
      <color theme="1"/>
      <name val="Times New Roman"/>
      <family val="1"/>
      <charset val="204"/>
    </font>
    <font>
      <sz val="10"/>
      <color theme="3" tint="0.39997558519241921"/>
      <name val="Calibri"/>
      <family val="2"/>
      <charset val="204"/>
      <scheme val="minor"/>
    </font>
    <font>
      <sz val="10"/>
      <color rgb="FFC00000"/>
      <name val="Calibri"/>
      <family val="2"/>
      <charset val="204"/>
      <scheme val="minor"/>
    </font>
    <font>
      <sz val="10"/>
      <color theme="1"/>
      <name val="Arial Cyr"/>
      <charset val="204"/>
    </font>
  </fonts>
  <fills count="28">
    <fill>
      <patternFill patternType="none"/>
    </fill>
    <fill>
      <patternFill patternType="gray125"/>
    </fill>
    <fill>
      <patternFill patternType="solid">
        <fgColor rgb="FFFFFF00"/>
        <bgColor indexed="64"/>
      </patternFill>
    </fill>
    <fill>
      <patternFill patternType="solid">
        <fgColor indexed="13"/>
        <bgColor indexed="64"/>
      </patternFill>
    </fill>
    <fill>
      <patternFill patternType="solid">
        <fgColor rgb="FFFFC000"/>
        <bgColor indexed="64"/>
      </patternFill>
    </fill>
    <fill>
      <patternFill patternType="solid">
        <fgColor rgb="FF92D050"/>
        <bgColor indexed="64"/>
      </patternFill>
    </fill>
    <fill>
      <patternFill patternType="solid">
        <fgColor theme="0"/>
        <bgColor indexed="64"/>
      </patternFill>
    </fill>
    <fill>
      <patternFill patternType="solid">
        <fgColor theme="9" tint="0.79998168889431442"/>
        <bgColor indexed="64"/>
      </patternFill>
    </fill>
    <fill>
      <patternFill patternType="solid">
        <fgColor theme="0" tint="-0.14999847407452621"/>
        <bgColor indexed="64"/>
      </patternFill>
    </fill>
    <fill>
      <patternFill patternType="solid">
        <fgColor theme="3" tint="0.79998168889431442"/>
        <bgColor indexed="64"/>
      </patternFill>
    </fill>
    <fill>
      <patternFill patternType="solid">
        <fgColor theme="5" tint="0.79998168889431442"/>
        <bgColor indexed="64"/>
      </patternFill>
    </fill>
    <fill>
      <patternFill patternType="solid">
        <fgColor rgb="FF00B050"/>
        <bgColor indexed="64"/>
      </patternFill>
    </fill>
    <fill>
      <patternFill patternType="solid">
        <fgColor theme="2"/>
        <bgColor indexed="64"/>
      </patternFill>
    </fill>
    <fill>
      <patternFill patternType="solid">
        <fgColor theme="2" tint="-0.249977111117893"/>
        <bgColor indexed="64"/>
      </patternFill>
    </fill>
    <fill>
      <patternFill patternType="solid">
        <fgColor theme="6"/>
        <bgColor indexed="64"/>
      </patternFill>
    </fill>
    <fill>
      <patternFill patternType="solid">
        <fgColor theme="9"/>
        <bgColor indexed="64"/>
      </patternFill>
    </fill>
    <fill>
      <patternFill patternType="solid">
        <fgColor theme="6" tint="0.79998168889431442"/>
        <bgColor indexed="64"/>
      </patternFill>
    </fill>
    <fill>
      <patternFill patternType="solid">
        <fgColor rgb="FF00B0F0"/>
        <bgColor indexed="64"/>
      </patternFill>
    </fill>
    <fill>
      <patternFill patternType="solid">
        <fgColor theme="5" tint="0.39997558519241921"/>
        <bgColor indexed="64"/>
      </patternFill>
    </fill>
    <fill>
      <patternFill patternType="solid">
        <fgColor theme="8" tint="0.39997558519241921"/>
        <bgColor indexed="64"/>
      </patternFill>
    </fill>
    <fill>
      <patternFill patternType="solid">
        <fgColor theme="7" tint="0.59999389629810485"/>
        <bgColor indexed="64"/>
      </patternFill>
    </fill>
    <fill>
      <patternFill patternType="solid">
        <fgColor theme="4" tint="0.59999389629810485"/>
        <bgColor indexed="64"/>
      </patternFill>
    </fill>
    <fill>
      <patternFill patternType="solid">
        <fgColor theme="6" tint="0.59999389629810485"/>
        <bgColor indexed="64"/>
      </patternFill>
    </fill>
    <fill>
      <patternFill patternType="solid">
        <fgColor theme="0" tint="-0.249977111117893"/>
        <bgColor indexed="64"/>
      </patternFill>
    </fill>
    <fill>
      <patternFill patternType="solid">
        <fgColor theme="0" tint="-4.9989318521683403E-2"/>
        <bgColor indexed="64"/>
      </patternFill>
    </fill>
    <fill>
      <patternFill patternType="solid">
        <fgColor rgb="FFFF0000"/>
        <bgColor indexed="64"/>
      </patternFill>
    </fill>
    <fill>
      <patternFill patternType="solid">
        <fgColor theme="3" tint="0.39997558519241921"/>
        <bgColor indexed="64"/>
      </patternFill>
    </fill>
    <fill>
      <patternFill patternType="solid">
        <fgColor theme="7" tint="0.39997558519241921"/>
        <bgColor indexed="64"/>
      </patternFill>
    </fill>
  </fills>
  <borders count="8">
    <border>
      <left/>
      <right/>
      <top/>
      <bottom/>
      <diagonal/>
    </border>
    <border>
      <left style="medium">
        <color rgb="FF000000"/>
      </left>
      <right style="medium">
        <color rgb="FF000000"/>
      </right>
      <top style="medium">
        <color rgb="FF000000"/>
      </top>
      <bottom style="medium">
        <color rgb="FF000000"/>
      </bottom>
      <diagonal/>
    </border>
    <border>
      <left/>
      <right/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</borders>
  <cellStyleXfs count="5">
    <xf numFmtId="0" fontId="0" fillId="0" borderId="0"/>
    <xf numFmtId="0" fontId="1" fillId="0" borderId="0"/>
    <xf numFmtId="0" fontId="3" fillId="0" borderId="0"/>
    <xf numFmtId="0" fontId="1" fillId="0" borderId="0"/>
    <xf numFmtId="0" fontId="1" fillId="0" borderId="0"/>
  </cellStyleXfs>
  <cellXfs count="99">
    <xf numFmtId="0" fontId="0" fillId="0" borderId="0" xfId="0"/>
    <xf numFmtId="0" fontId="2" fillId="0" borderId="0" xfId="1" applyFont="1"/>
    <xf numFmtId="0" fontId="1" fillId="0" borderId="0" xfId="1"/>
    <xf numFmtId="0" fontId="3" fillId="0" borderId="0" xfId="2"/>
    <xf numFmtId="0" fontId="1" fillId="0" borderId="1" xfId="1" applyBorder="1" applyAlignment="1">
      <alignment wrapText="1"/>
    </xf>
    <xf numFmtId="0" fontId="4" fillId="0" borderId="1" xfId="1" applyFont="1" applyBorder="1" applyAlignment="1">
      <alignment horizontal="center" wrapText="1"/>
    </xf>
    <xf numFmtId="0" fontId="5" fillId="0" borderId="1" xfId="1" applyFont="1" applyBorder="1" applyAlignment="1">
      <alignment wrapText="1"/>
    </xf>
    <xf numFmtId="0" fontId="4" fillId="0" borderId="1" xfId="1" applyFont="1" applyBorder="1" applyAlignment="1">
      <alignment horizontal="right" wrapText="1"/>
    </xf>
    <xf numFmtId="0" fontId="5" fillId="0" borderId="0" xfId="1" applyFont="1" applyBorder="1" applyAlignment="1">
      <alignment wrapText="1"/>
    </xf>
    <xf numFmtId="0" fontId="4" fillId="0" borderId="0" xfId="1" applyFont="1" applyBorder="1" applyAlignment="1">
      <alignment horizontal="right" wrapText="1"/>
    </xf>
    <xf numFmtId="0" fontId="5" fillId="0" borderId="1" xfId="3" applyFont="1" applyBorder="1" applyAlignment="1">
      <alignment wrapText="1"/>
    </xf>
    <xf numFmtId="0" fontId="4" fillId="0" borderId="1" xfId="3" applyFont="1" applyBorder="1" applyAlignment="1">
      <alignment horizontal="right" wrapText="1"/>
    </xf>
    <xf numFmtId="0" fontId="5" fillId="0" borderId="0" xfId="3" applyFont="1" applyBorder="1" applyAlignment="1">
      <alignment wrapText="1"/>
    </xf>
    <xf numFmtId="0" fontId="4" fillId="0" borderId="0" xfId="3" applyFont="1" applyBorder="1" applyAlignment="1">
      <alignment horizontal="right" wrapText="1"/>
    </xf>
    <xf numFmtId="0" fontId="6" fillId="0" borderId="3" xfId="2" applyNumberFormat="1" applyFont="1" applyBorder="1" applyAlignment="1">
      <alignment horizontal="center" vertical="center" wrapText="1"/>
    </xf>
    <xf numFmtId="0" fontId="6" fillId="0" borderId="3" xfId="2" applyFont="1" applyBorder="1" applyAlignment="1">
      <alignment horizontal="center" vertical="center" wrapText="1"/>
    </xf>
    <xf numFmtId="3" fontId="9" fillId="0" borderId="3" xfId="2" applyNumberFormat="1" applyFont="1" applyFill="1" applyBorder="1" applyAlignment="1">
      <alignment horizontal="center" vertical="center"/>
    </xf>
    <xf numFmtId="164" fontId="9" fillId="0" borderId="3" xfId="2" applyNumberFormat="1" applyFont="1" applyFill="1" applyBorder="1" applyAlignment="1">
      <alignment horizontal="center" vertical="center" wrapText="1"/>
    </xf>
    <xf numFmtId="0" fontId="8" fillId="2" borderId="3" xfId="2" applyFont="1" applyFill="1" applyBorder="1" applyAlignment="1">
      <alignment horizontal="left" vertical="center" wrapText="1"/>
    </xf>
    <xf numFmtId="4" fontId="10" fillId="2" borderId="3" xfId="2" applyNumberFormat="1" applyFont="1" applyFill="1" applyBorder="1" applyAlignment="1">
      <alignment horizontal="center" vertical="center"/>
    </xf>
    <xf numFmtId="2" fontId="10" fillId="2" borderId="3" xfId="2" applyNumberFormat="1" applyFont="1" applyFill="1" applyBorder="1" applyAlignment="1">
      <alignment horizontal="center" vertical="center"/>
    </xf>
    <xf numFmtId="0" fontId="3" fillId="3" borderId="0" xfId="2" applyFill="1"/>
    <xf numFmtId="3" fontId="3" fillId="0" borderId="0" xfId="2" applyNumberFormat="1"/>
    <xf numFmtId="0" fontId="2" fillId="0" borderId="0" xfId="4" applyFont="1"/>
    <xf numFmtId="0" fontId="1" fillId="0" borderId="0" xfId="4"/>
    <xf numFmtId="0" fontId="1" fillId="0" borderId="1" xfId="4" applyBorder="1" applyAlignment="1">
      <alignment wrapText="1"/>
    </xf>
    <xf numFmtId="0" fontId="4" fillId="0" borderId="1" xfId="4" applyFont="1" applyBorder="1" applyAlignment="1">
      <alignment horizontal="center" wrapText="1"/>
    </xf>
    <xf numFmtId="0" fontId="5" fillId="0" borderId="1" xfId="4" applyFont="1" applyBorder="1" applyAlignment="1">
      <alignment wrapText="1"/>
    </xf>
    <xf numFmtId="0" fontId="4" fillId="0" borderId="1" xfId="4" applyFont="1" applyBorder="1" applyAlignment="1">
      <alignment horizontal="right" wrapText="1"/>
    </xf>
    <xf numFmtId="0" fontId="5" fillId="0" borderId="0" xfId="4" applyFont="1" applyBorder="1" applyAlignment="1">
      <alignment wrapText="1"/>
    </xf>
    <xf numFmtId="0" fontId="4" fillId="0" borderId="0" xfId="4" applyFont="1" applyBorder="1" applyAlignment="1">
      <alignment horizontal="right" wrapText="1"/>
    </xf>
    <xf numFmtId="0" fontId="4" fillId="2" borderId="1" xfId="4" applyFont="1" applyFill="1" applyBorder="1" applyAlignment="1">
      <alignment horizontal="center" wrapText="1"/>
    </xf>
    <xf numFmtId="0" fontId="4" fillId="4" borderId="1" xfId="4" applyFont="1" applyFill="1" applyBorder="1" applyAlignment="1">
      <alignment horizontal="center" wrapText="1"/>
    </xf>
    <xf numFmtId="0" fontId="4" fillId="5" borderId="1" xfId="4" applyFont="1" applyFill="1" applyBorder="1" applyAlignment="1">
      <alignment horizontal="center" wrapText="1"/>
    </xf>
    <xf numFmtId="0" fontId="11" fillId="0" borderId="1" xfId="4" applyFont="1" applyBorder="1" applyAlignment="1">
      <alignment horizontal="center" wrapText="1"/>
    </xf>
    <xf numFmtId="0" fontId="11" fillId="0" borderId="1" xfId="4" applyFont="1" applyFill="1" applyBorder="1" applyAlignment="1">
      <alignment horizontal="center" wrapText="1"/>
    </xf>
    <xf numFmtId="0" fontId="12" fillId="0" borderId="1" xfId="4" applyFont="1" applyBorder="1" applyAlignment="1">
      <alignment horizontal="right" wrapText="1"/>
    </xf>
    <xf numFmtId="0" fontId="12" fillId="0" borderId="0" xfId="4" applyFont="1" applyBorder="1" applyAlignment="1">
      <alignment horizontal="right" wrapText="1"/>
    </xf>
    <xf numFmtId="0" fontId="3" fillId="2" borderId="0" xfId="2" applyFill="1"/>
    <xf numFmtId="0" fontId="3" fillId="5" borderId="0" xfId="2" applyFill="1"/>
    <xf numFmtId="0" fontId="4" fillId="7" borderId="1" xfId="4" applyFont="1" applyFill="1" applyBorder="1" applyAlignment="1">
      <alignment horizontal="center" wrapText="1"/>
    </xf>
    <xf numFmtId="0" fontId="4" fillId="8" borderId="1" xfId="4" applyFont="1" applyFill="1" applyBorder="1" applyAlignment="1">
      <alignment horizontal="center" wrapText="1"/>
    </xf>
    <xf numFmtId="0" fontId="4" fillId="9" borderId="1" xfId="4" applyFont="1" applyFill="1" applyBorder="1" applyAlignment="1">
      <alignment horizontal="center" wrapText="1"/>
    </xf>
    <xf numFmtId="0" fontId="4" fillId="10" borderId="1" xfId="4" applyFont="1" applyFill="1" applyBorder="1" applyAlignment="1">
      <alignment horizontal="center" wrapText="1"/>
    </xf>
    <xf numFmtId="0" fontId="4" fillId="11" borderId="1" xfId="4" applyFont="1" applyFill="1" applyBorder="1" applyAlignment="1">
      <alignment horizontal="center" wrapText="1"/>
    </xf>
    <xf numFmtId="0" fontId="4" fillId="12" borderId="1" xfId="4" applyFont="1" applyFill="1" applyBorder="1" applyAlignment="1">
      <alignment horizontal="center" wrapText="1"/>
    </xf>
    <xf numFmtId="0" fontId="4" fillId="13" borderId="1" xfId="4" applyFont="1" applyFill="1" applyBorder="1" applyAlignment="1">
      <alignment horizontal="center" wrapText="1"/>
    </xf>
    <xf numFmtId="0" fontId="4" fillId="14" borderId="1" xfId="4" applyFont="1" applyFill="1" applyBorder="1" applyAlignment="1">
      <alignment horizontal="center" wrapText="1"/>
    </xf>
    <xf numFmtId="0" fontId="4" fillId="15" borderId="1" xfId="4" applyFont="1" applyFill="1" applyBorder="1" applyAlignment="1">
      <alignment horizontal="center" wrapText="1"/>
    </xf>
    <xf numFmtId="0" fontId="4" fillId="16" borderId="1" xfId="4" applyFont="1" applyFill="1" applyBorder="1" applyAlignment="1">
      <alignment horizontal="center" wrapText="1"/>
    </xf>
    <xf numFmtId="0" fontId="4" fillId="17" borderId="1" xfId="4" applyFont="1" applyFill="1" applyBorder="1" applyAlignment="1">
      <alignment horizontal="center" wrapText="1"/>
    </xf>
    <xf numFmtId="0" fontId="4" fillId="18" borderId="1" xfId="4" applyFont="1" applyFill="1" applyBorder="1" applyAlignment="1">
      <alignment horizontal="center" wrapText="1"/>
    </xf>
    <xf numFmtId="0" fontId="4" fillId="19" borderId="1" xfId="4" applyFont="1" applyFill="1" applyBorder="1" applyAlignment="1">
      <alignment horizontal="center" wrapText="1"/>
    </xf>
    <xf numFmtId="0" fontId="4" fillId="20" borderId="1" xfId="4" applyFont="1" applyFill="1" applyBorder="1" applyAlignment="1">
      <alignment horizontal="center" wrapText="1"/>
    </xf>
    <xf numFmtId="0" fontId="4" fillId="21" borderId="1" xfId="4" applyFont="1" applyFill="1" applyBorder="1" applyAlignment="1">
      <alignment horizontal="center" wrapText="1"/>
    </xf>
    <xf numFmtId="0" fontId="15" fillId="0" borderId="1" xfId="4" applyFont="1" applyBorder="1" applyAlignment="1">
      <alignment horizontal="center" wrapText="1"/>
    </xf>
    <xf numFmtId="0" fontId="4" fillId="22" borderId="1" xfId="4" applyFont="1" applyFill="1" applyBorder="1" applyAlignment="1">
      <alignment horizontal="center" wrapText="1"/>
    </xf>
    <xf numFmtId="0" fontId="4" fillId="23" borderId="1" xfId="4" applyFont="1" applyFill="1" applyBorder="1" applyAlignment="1">
      <alignment horizontal="center" wrapText="1"/>
    </xf>
    <xf numFmtId="0" fontId="4" fillId="24" borderId="1" xfId="4" applyFont="1" applyFill="1" applyBorder="1" applyAlignment="1">
      <alignment horizontal="center" wrapText="1"/>
    </xf>
    <xf numFmtId="0" fontId="4" fillId="25" borderId="1" xfId="4" applyFont="1" applyFill="1" applyBorder="1" applyAlignment="1">
      <alignment horizontal="center" wrapText="1"/>
    </xf>
    <xf numFmtId="0" fontId="16" fillId="16" borderId="1" xfId="4" applyFont="1" applyFill="1" applyBorder="1" applyAlignment="1">
      <alignment horizontal="center" wrapText="1"/>
    </xf>
    <xf numFmtId="0" fontId="4" fillId="26" borderId="1" xfId="4" applyFont="1" applyFill="1" applyBorder="1" applyAlignment="1">
      <alignment horizontal="center" wrapText="1"/>
    </xf>
    <xf numFmtId="0" fontId="4" fillId="27" borderId="1" xfId="4" applyFont="1" applyFill="1" applyBorder="1" applyAlignment="1">
      <alignment horizontal="center" wrapText="1"/>
    </xf>
    <xf numFmtId="0" fontId="16" fillId="2" borderId="1" xfId="4" applyFont="1" applyFill="1" applyBorder="1" applyAlignment="1">
      <alignment horizontal="center" wrapText="1"/>
    </xf>
    <xf numFmtId="0" fontId="16" fillId="0" borderId="1" xfId="4" applyFont="1" applyBorder="1" applyAlignment="1">
      <alignment horizontal="center" wrapText="1"/>
    </xf>
    <xf numFmtId="0" fontId="8" fillId="0" borderId="3" xfId="2" applyFont="1" applyFill="1" applyBorder="1" applyAlignment="1">
      <alignment horizontal="left" vertical="center" wrapText="1"/>
    </xf>
    <xf numFmtId="0" fontId="6" fillId="0" borderId="3" xfId="2" applyFont="1" applyBorder="1" applyAlignment="1">
      <alignment horizontal="center" vertical="center" wrapText="1"/>
    </xf>
    <xf numFmtId="0" fontId="6" fillId="0" borderId="0" xfId="2" applyFont="1" applyFill="1" applyBorder="1" applyAlignment="1">
      <alignment horizontal="center" vertical="center" wrapText="1"/>
    </xf>
    <xf numFmtId="0" fontId="6" fillId="0" borderId="0" xfId="0" applyFont="1" applyAlignment="1">
      <alignment horizontal="center" vertical="center" wrapText="1"/>
    </xf>
    <xf numFmtId="0" fontId="6" fillId="0" borderId="0" xfId="0" applyFont="1" applyAlignment="1">
      <alignment horizontal="center" vertical="center" wrapText="1"/>
    </xf>
    <xf numFmtId="0" fontId="7" fillId="0" borderId="0" xfId="0" applyFont="1" applyAlignment="1">
      <alignment vertical="center"/>
    </xf>
    <xf numFmtId="0" fontId="6" fillId="0" borderId="2" xfId="0" applyFont="1" applyBorder="1" applyAlignment="1">
      <alignment horizontal="center" vertical="center" wrapText="1"/>
    </xf>
    <xf numFmtId="0" fontId="6" fillId="0" borderId="3" xfId="0" applyFont="1" applyBorder="1" applyAlignment="1">
      <alignment horizontal="center" vertical="center" wrapText="1"/>
    </xf>
    <xf numFmtId="0" fontId="6" fillId="0" borderId="3" xfId="0" applyNumberFormat="1" applyFont="1" applyBorder="1" applyAlignment="1">
      <alignment horizontal="center" vertical="center" wrapText="1"/>
    </xf>
    <xf numFmtId="0" fontId="6" fillId="0" borderId="3" xfId="0" applyFont="1" applyBorder="1" applyAlignment="1">
      <alignment horizontal="center" vertical="center" wrapText="1"/>
    </xf>
    <xf numFmtId="0" fontId="8" fillId="0" borderId="3" xfId="0" applyFont="1" applyBorder="1" applyAlignment="1">
      <alignment horizontal="left" vertical="center" wrapText="1"/>
    </xf>
    <xf numFmtId="3" fontId="9" fillId="0" borderId="3" xfId="0" applyNumberFormat="1" applyFont="1" applyFill="1" applyBorder="1" applyAlignment="1">
      <alignment horizontal="center" vertical="center"/>
    </xf>
    <xf numFmtId="164" fontId="9" fillId="0" borderId="3" xfId="0" applyNumberFormat="1" applyFont="1" applyFill="1" applyBorder="1" applyAlignment="1">
      <alignment horizontal="center" vertical="center" wrapText="1"/>
    </xf>
    <xf numFmtId="0" fontId="8" fillId="0" borderId="3" xfId="0" applyFont="1" applyFill="1" applyBorder="1" applyAlignment="1">
      <alignment horizontal="left" vertical="center" wrapText="1"/>
    </xf>
    <xf numFmtId="0" fontId="8" fillId="2" borderId="3" xfId="0" applyFont="1" applyFill="1" applyBorder="1" applyAlignment="1">
      <alignment horizontal="left" vertical="center" wrapText="1"/>
    </xf>
    <xf numFmtId="4" fontId="10" fillId="2" borderId="3" xfId="0" applyNumberFormat="1" applyFont="1" applyFill="1" applyBorder="1" applyAlignment="1">
      <alignment horizontal="center" vertical="center"/>
    </xf>
    <xf numFmtId="2" fontId="10" fillId="2" borderId="3" xfId="0" applyNumberFormat="1" applyFont="1" applyFill="1" applyBorder="1" applyAlignment="1">
      <alignment horizontal="center" vertical="center"/>
    </xf>
    <xf numFmtId="0" fontId="6" fillId="0" borderId="3" xfId="0" applyFont="1" applyFill="1" applyBorder="1" applyAlignment="1">
      <alignment horizontal="center" vertical="center" wrapText="1"/>
    </xf>
    <xf numFmtId="0" fontId="6" fillId="0" borderId="0" xfId="0" applyFont="1" applyFill="1" applyBorder="1" applyAlignment="1">
      <alignment horizontal="right" vertical="center" wrapText="1"/>
    </xf>
    <xf numFmtId="0" fontId="6" fillId="0" borderId="4" xfId="0" applyFont="1" applyFill="1" applyBorder="1" applyAlignment="1">
      <alignment horizontal="center" vertical="center" wrapText="1"/>
    </xf>
    <xf numFmtId="0" fontId="6" fillId="0" borderId="0" xfId="0" applyFont="1" applyFill="1" applyBorder="1" applyAlignment="1">
      <alignment horizontal="center" vertical="center" wrapText="1"/>
    </xf>
    <xf numFmtId="0" fontId="6" fillId="0" borderId="3" xfId="0" applyFont="1" applyFill="1" applyBorder="1" applyAlignment="1">
      <alignment horizontal="right" vertical="center" wrapText="1"/>
    </xf>
    <xf numFmtId="0" fontId="13" fillId="6" borderId="2" xfId="0" applyFont="1" applyFill="1" applyBorder="1" applyAlignment="1">
      <alignment horizontal="center" vertical="center" wrapText="1"/>
    </xf>
    <xf numFmtId="0" fontId="14" fillId="6" borderId="3" xfId="0" applyFont="1" applyFill="1" applyBorder="1" applyAlignment="1">
      <alignment horizontal="left" vertical="center" wrapText="1"/>
    </xf>
    <xf numFmtId="0" fontId="14" fillId="6" borderId="5" xfId="0" applyFont="1" applyFill="1" applyBorder="1" applyAlignment="1">
      <alignment horizontal="left" vertical="center" wrapText="1"/>
    </xf>
    <xf numFmtId="0" fontId="14" fillId="6" borderId="6" xfId="0" applyFont="1" applyFill="1" applyBorder="1" applyAlignment="1">
      <alignment horizontal="left" vertical="center" wrapText="1"/>
    </xf>
    <xf numFmtId="0" fontId="14" fillId="6" borderId="7" xfId="0" applyFont="1" applyFill="1" applyBorder="1" applyAlignment="1">
      <alignment horizontal="left" vertical="center" wrapText="1"/>
    </xf>
    <xf numFmtId="0" fontId="13" fillId="6" borderId="0" xfId="0" applyFont="1" applyFill="1" applyBorder="1" applyAlignment="1">
      <alignment horizontal="center" vertical="center" wrapText="1"/>
    </xf>
    <xf numFmtId="0" fontId="13" fillId="6" borderId="0" xfId="0" applyFont="1" applyFill="1" applyBorder="1" applyAlignment="1">
      <alignment horizontal="right" vertical="center" wrapText="1"/>
    </xf>
    <xf numFmtId="0" fontId="17" fillId="6" borderId="0" xfId="0" applyFont="1" applyFill="1"/>
    <xf numFmtId="0" fontId="14" fillId="6" borderId="0" xfId="0" applyFont="1" applyFill="1" applyBorder="1" applyAlignment="1">
      <alignment horizontal="center" vertical="center" wrapText="1"/>
    </xf>
    <xf numFmtId="3" fontId="17" fillId="6" borderId="0" xfId="0" applyNumberFormat="1" applyFont="1" applyFill="1"/>
    <xf numFmtId="0" fontId="14" fillId="6" borderId="0" xfId="0" applyFont="1" applyFill="1" applyAlignment="1">
      <alignment vertical="center"/>
    </xf>
    <xf numFmtId="0" fontId="14" fillId="6" borderId="0" xfId="0" applyFont="1" applyFill="1"/>
  </cellXfs>
  <cellStyles count="5">
    <cellStyle name="Обычный" xfId="0" builtinId="0"/>
    <cellStyle name="Обычный 2" xfId="2"/>
    <cellStyle name="Обычный 4" xfId="3"/>
    <cellStyle name="Обычный 5" xfId="4"/>
    <cellStyle name="Обычный 6" xfId="1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worksheet" Target="worksheets/sheet8.xml"/><Relationship Id="rId13" Type="http://schemas.openxmlformats.org/officeDocument/2006/relationships/worksheet" Target="worksheets/sheet13.xml"/><Relationship Id="rId18" Type="http://schemas.openxmlformats.org/officeDocument/2006/relationships/worksheet" Target="worksheets/sheet18.xml"/><Relationship Id="rId26" Type="http://schemas.openxmlformats.org/officeDocument/2006/relationships/connections" Target="connections.xml"/><Relationship Id="rId3" Type="http://schemas.openxmlformats.org/officeDocument/2006/relationships/worksheet" Target="worksheets/sheet3.xml"/><Relationship Id="rId21" Type="http://schemas.openxmlformats.org/officeDocument/2006/relationships/externalLink" Target="externalLinks/externalLink3.xml"/><Relationship Id="rId7" Type="http://schemas.openxmlformats.org/officeDocument/2006/relationships/worksheet" Target="worksheets/sheet7.xml"/><Relationship Id="rId12" Type="http://schemas.openxmlformats.org/officeDocument/2006/relationships/worksheet" Target="worksheets/sheet12.xml"/><Relationship Id="rId17" Type="http://schemas.openxmlformats.org/officeDocument/2006/relationships/worksheet" Target="worksheets/sheet17.xml"/><Relationship Id="rId25" Type="http://schemas.openxmlformats.org/officeDocument/2006/relationships/theme" Target="theme/theme1.xml"/><Relationship Id="rId2" Type="http://schemas.openxmlformats.org/officeDocument/2006/relationships/worksheet" Target="worksheets/sheet2.xml"/><Relationship Id="rId16" Type="http://schemas.openxmlformats.org/officeDocument/2006/relationships/worksheet" Target="worksheets/sheet16.xml"/><Relationship Id="rId20" Type="http://schemas.openxmlformats.org/officeDocument/2006/relationships/externalLink" Target="externalLinks/externalLink2.xml"/><Relationship Id="rId29" Type="http://schemas.openxmlformats.org/officeDocument/2006/relationships/calcChain" Target="calcChain.xml"/><Relationship Id="rId1" Type="http://schemas.openxmlformats.org/officeDocument/2006/relationships/worksheet" Target="worksheets/sheet1.xml"/><Relationship Id="rId6" Type="http://schemas.openxmlformats.org/officeDocument/2006/relationships/worksheet" Target="worksheets/sheet6.xml"/><Relationship Id="rId11" Type="http://schemas.openxmlformats.org/officeDocument/2006/relationships/worksheet" Target="worksheets/sheet11.xml"/><Relationship Id="rId24" Type="http://schemas.openxmlformats.org/officeDocument/2006/relationships/externalLink" Target="externalLinks/externalLink6.xml"/><Relationship Id="rId5" Type="http://schemas.openxmlformats.org/officeDocument/2006/relationships/worksheet" Target="worksheets/sheet5.xml"/><Relationship Id="rId15" Type="http://schemas.openxmlformats.org/officeDocument/2006/relationships/worksheet" Target="worksheets/sheet15.xml"/><Relationship Id="rId23" Type="http://schemas.openxmlformats.org/officeDocument/2006/relationships/externalLink" Target="externalLinks/externalLink5.xml"/><Relationship Id="rId28" Type="http://schemas.openxmlformats.org/officeDocument/2006/relationships/sharedStrings" Target="sharedStrings.xml"/><Relationship Id="rId10" Type="http://schemas.openxmlformats.org/officeDocument/2006/relationships/worksheet" Target="worksheets/sheet10.xml"/><Relationship Id="rId19" Type="http://schemas.openxmlformats.org/officeDocument/2006/relationships/externalLink" Target="externalLinks/externalLink1.xml"/><Relationship Id="rId4" Type="http://schemas.openxmlformats.org/officeDocument/2006/relationships/worksheet" Target="worksheets/sheet4.xml"/><Relationship Id="rId9" Type="http://schemas.openxmlformats.org/officeDocument/2006/relationships/worksheet" Target="worksheets/sheet9.xml"/><Relationship Id="rId14" Type="http://schemas.openxmlformats.org/officeDocument/2006/relationships/worksheet" Target="worksheets/sheet14.xml"/><Relationship Id="rId22" Type="http://schemas.openxmlformats.org/officeDocument/2006/relationships/externalLink" Target="externalLinks/externalLink4.xml"/><Relationship Id="rId27" Type="http://schemas.openxmlformats.org/officeDocument/2006/relationships/styles" Target="styles.xml"/></Relationships>
</file>

<file path=xl/externalLinks/_rels/externalLink1.xml.rels><?xml version="1.0" encoding="UTF-8" standalone="yes"?>
<Relationships xmlns="http://schemas.openxmlformats.org/package/2006/relationships"><Relationship Id="rId1" Type="http://schemas.openxmlformats.org/officeDocument/2006/relationships/externalLinkPath" Target="file:///H:\home\_&#1054;&#1073;&#1097;&#1077;&#1077;\&#1057;&#1058;&#1040;&#1058;&#1048;&#1057;&#1058;&#1048;&#1050;&#1040;\2021\2021%2009%20&#1089;&#1077;&#1085;&#1090;&#1103;&#1073;&#1088;&#1100;\&#1040;&#1085;&#1072;&#1083;&#1080;&#1090;&#1080;&#1095;&#1077;&#1089;&#1082;&#1080;&#1077;%20&#1090;&#1072;&#1073;&#1083;&#1080;&#1094;&#1099;\1%20&#1054;&#1056;&#1055;&#1044;.XLS" TargetMode="External"/></Relationships>
</file>

<file path=xl/externalLinks/_rels/externalLink2.xml.rels><?xml version="1.0" encoding="UTF-8" standalone="yes"?>
<Relationships xmlns="http://schemas.openxmlformats.org/package/2006/relationships"><Relationship Id="rId1" Type="http://schemas.openxmlformats.org/officeDocument/2006/relationships/externalLinkPath" Target="file:///H:\home\_&#1054;&#1073;&#1097;&#1077;&#1077;\&#1057;&#1058;&#1040;&#1058;&#1048;&#1057;&#1058;&#1048;&#1050;&#1040;\2021\2021%2009%20&#1089;&#1077;&#1085;&#1090;&#1103;&#1073;&#1088;&#1100;\&#1040;&#1085;&#1072;&#1083;&#1080;&#1090;&#1080;&#1095;&#1077;&#1089;&#1082;&#1080;&#1077;%20&#1090;&#1072;&#1073;&#1083;&#1080;&#1094;&#1099;\2%20&#1054;&#1056;&#1055;&#1044;.XLS" TargetMode="External"/></Relationships>
</file>

<file path=xl/externalLinks/_rels/externalLink3.xml.rels><?xml version="1.0" encoding="UTF-8" standalone="yes"?>
<Relationships xmlns="http://schemas.openxmlformats.org/package/2006/relationships"><Relationship Id="rId1" Type="http://schemas.openxmlformats.org/officeDocument/2006/relationships/externalLinkPath" Target="file:///H:\home\_&#1054;&#1073;&#1097;&#1077;&#1077;\&#1057;&#1058;&#1040;&#1058;&#1048;&#1057;&#1058;&#1048;&#1050;&#1040;\2021\2021%2009%20&#1089;&#1077;&#1085;&#1090;&#1103;&#1073;&#1088;&#1100;\&#1040;&#1085;&#1072;&#1083;&#1080;&#1090;&#1080;&#1095;&#1077;&#1089;&#1082;&#1080;&#1077;%20&#1090;&#1072;&#1073;&#1083;&#1080;&#1094;&#1099;\3%20&#1054;&#1056;&#1055;&#1044;.XLS" TargetMode="External"/></Relationships>
</file>

<file path=xl/externalLinks/_rels/externalLink4.xml.rels><?xml version="1.0" encoding="UTF-8" standalone="yes"?>
<Relationships xmlns="http://schemas.openxmlformats.org/package/2006/relationships"><Relationship Id="rId1" Type="http://schemas.openxmlformats.org/officeDocument/2006/relationships/externalLinkPath" Target="file:///H:\home\_&#1054;&#1073;&#1097;&#1077;&#1077;\&#1057;&#1058;&#1040;&#1058;&#1048;&#1057;&#1058;&#1048;&#1050;&#1040;\2021\2021%2009%20&#1089;&#1077;&#1085;&#1090;&#1103;&#1073;&#1088;&#1100;\&#1040;&#1085;&#1072;&#1083;&#1080;&#1090;&#1080;&#1095;&#1077;&#1089;&#1082;&#1080;&#1077;%20&#1090;&#1072;&#1073;&#1083;&#1080;&#1094;&#1099;\4%20&#1054;&#1056;&#1055;&#1044;.XLS" TargetMode="External"/></Relationships>
</file>

<file path=xl/externalLinks/_rels/externalLink5.xml.rels><?xml version="1.0" encoding="UTF-8" standalone="yes"?>
<Relationships xmlns="http://schemas.openxmlformats.org/package/2006/relationships"><Relationship Id="rId1" Type="http://schemas.openxmlformats.org/officeDocument/2006/relationships/externalLinkPath" Target="file:///H:\home\_&#1054;&#1073;&#1097;&#1077;&#1077;\&#1057;&#1058;&#1040;&#1058;&#1048;&#1057;&#1058;&#1048;&#1050;&#1040;\2021\2021%2009%20&#1089;&#1077;&#1085;&#1090;&#1103;&#1073;&#1088;&#1100;\&#1040;&#1085;&#1072;&#1083;&#1080;&#1090;&#1080;&#1095;&#1077;&#1089;&#1082;&#1080;&#1077;%20&#1090;&#1072;&#1073;&#1083;&#1080;&#1094;&#1099;\5%20&#1054;&#1056;&#1055;&#1044;.XLS" TargetMode="External"/></Relationships>
</file>

<file path=xl/externalLinks/_rels/externalLink6.xml.rels><?xml version="1.0" encoding="UTF-8" standalone="yes"?>
<Relationships xmlns="http://schemas.openxmlformats.org/package/2006/relationships"><Relationship Id="rId1" Type="http://schemas.openxmlformats.org/officeDocument/2006/relationships/externalLinkPath" Target="file:///H:\home\_&#1054;&#1073;&#1097;&#1077;&#1077;\&#1057;&#1058;&#1040;&#1058;&#1048;&#1057;&#1058;&#1048;&#1050;&#1040;\2021\2021%2009%20&#1089;&#1077;&#1085;&#1090;&#1103;&#1073;&#1088;&#1100;\&#1040;&#1085;&#1072;&#1083;&#1080;&#1090;&#1080;&#1095;&#1077;&#1089;&#1082;&#1080;&#1077;%20&#1090;&#1072;&#1073;&#1083;&#1080;&#1094;&#1099;\6%20&#1054;&#1056;&#1055;&#1044;.XLS" TargetMode="External"/></Relationships>
</file>

<file path=xl/externalLinks/externalLink1.xml><?xml version="1.0" encoding="utf-8"?>
<externalLink xmlns="http://schemas.openxmlformats.org/spreadsheetml/2006/main" xmlns:mc="http://schemas.openxmlformats.org/markup-compatibility/2006" xmlns:x14="http://schemas.microsoft.com/office/spreadsheetml/2009/9/main" mc:Ignorable="x14">
  <externalBook xmlns:r="http://schemas.openxmlformats.org/officeDocument/2006/relationships" r:id="rId1">
    <sheetNames>
      <sheetName val="Республика Алтай"/>
      <sheetName val="Республика Алтай 1"/>
    </sheetNames>
    <sheetDataSet>
      <sheetData sheetId="0">
        <row r="1">
          <cell r="A1" t="str">
            <v>январь-сентябрь 2021</v>
          </cell>
        </row>
        <row r="4">
          <cell r="A4" t="str">
            <v>Республика Алтай</v>
          </cell>
          <cell r="B4">
            <v>19373</v>
          </cell>
          <cell r="C4">
            <v>16510</v>
          </cell>
          <cell r="D4">
            <v>2578</v>
          </cell>
          <cell r="E4">
            <v>2334</v>
          </cell>
          <cell r="F4">
            <v>2377</v>
          </cell>
          <cell r="G4">
            <v>2124</v>
          </cell>
          <cell r="H4">
            <v>1513</v>
          </cell>
          <cell r="I4">
            <v>1373</v>
          </cell>
          <cell r="J4">
            <v>1489</v>
          </cell>
          <cell r="K4">
            <v>1457</v>
          </cell>
          <cell r="L4">
            <v>4294</v>
          </cell>
          <cell r="M4">
            <v>3655</v>
          </cell>
          <cell r="N4">
            <v>3080</v>
          </cell>
          <cell r="O4">
            <v>2394</v>
          </cell>
          <cell r="P4">
            <v>703</v>
          </cell>
          <cell r="Q4">
            <v>550</v>
          </cell>
          <cell r="R4">
            <v>301</v>
          </cell>
          <cell r="S4">
            <v>204</v>
          </cell>
          <cell r="T4">
            <v>77</v>
          </cell>
          <cell r="U4">
            <v>62</v>
          </cell>
          <cell r="V4">
            <v>74</v>
          </cell>
          <cell r="W4">
            <v>60</v>
          </cell>
          <cell r="X4">
            <v>5124</v>
          </cell>
          <cell r="Y4">
            <v>4664</v>
          </cell>
          <cell r="Z4">
            <v>884</v>
          </cell>
          <cell r="AA4">
            <v>852</v>
          </cell>
          <cell r="AB4">
            <v>826</v>
          </cell>
          <cell r="AC4">
            <v>816</v>
          </cell>
          <cell r="AD4">
            <v>185</v>
          </cell>
          <cell r="AE4">
            <v>166</v>
          </cell>
          <cell r="AF4">
            <v>191</v>
          </cell>
          <cell r="AG4">
            <v>202</v>
          </cell>
          <cell r="AH4">
            <v>1216</v>
          </cell>
          <cell r="AI4">
            <v>1076</v>
          </cell>
          <cell r="AJ4">
            <v>698</v>
          </cell>
          <cell r="AK4">
            <v>628</v>
          </cell>
          <cell r="AL4">
            <v>76</v>
          </cell>
          <cell r="AM4">
            <v>80</v>
          </cell>
          <cell r="AN4">
            <v>102</v>
          </cell>
          <cell r="AO4">
            <v>74</v>
          </cell>
          <cell r="AP4">
            <v>10</v>
          </cell>
          <cell r="AQ4">
            <v>13</v>
          </cell>
          <cell r="AR4">
            <v>9</v>
          </cell>
          <cell r="AS4">
            <v>14</v>
          </cell>
        </row>
      </sheetData>
      <sheetData sheetId="1" refreshError="1"/>
    </sheetDataSet>
  </externalBook>
</externalLink>
</file>

<file path=xl/externalLinks/externalLink2.xml><?xml version="1.0" encoding="utf-8"?>
<externalLink xmlns="http://schemas.openxmlformats.org/spreadsheetml/2006/main" xmlns:mc="http://schemas.openxmlformats.org/markup-compatibility/2006" xmlns:x14="http://schemas.microsoft.com/office/spreadsheetml/2009/9/main" mc:Ignorable="x14">
  <externalBook xmlns:r="http://schemas.openxmlformats.org/officeDocument/2006/relationships" r:id="rId1">
    <sheetNames>
      <sheetName val="Республика Алтай"/>
      <sheetName val="Республика Алтай 2"/>
    </sheetNames>
    <sheetDataSet>
      <sheetData sheetId="0">
        <row r="1">
          <cell r="A1" t="str">
            <v>январь-сентябрь 2021</v>
          </cell>
        </row>
        <row r="4">
          <cell r="B4">
            <v>2383</v>
          </cell>
          <cell r="C4">
            <v>2068</v>
          </cell>
          <cell r="D4">
            <v>152</v>
          </cell>
          <cell r="E4">
            <v>141</v>
          </cell>
          <cell r="F4">
            <v>143</v>
          </cell>
          <cell r="G4">
            <v>131</v>
          </cell>
          <cell r="H4">
            <v>205</v>
          </cell>
          <cell r="I4">
            <v>185</v>
          </cell>
          <cell r="J4">
            <v>202</v>
          </cell>
          <cell r="K4">
            <v>187</v>
          </cell>
          <cell r="L4">
            <v>646</v>
          </cell>
          <cell r="M4">
            <v>520</v>
          </cell>
          <cell r="N4">
            <v>419</v>
          </cell>
          <cell r="O4">
            <v>360</v>
          </cell>
          <cell r="P4">
            <v>121</v>
          </cell>
          <cell r="Q4">
            <v>111</v>
          </cell>
          <cell r="R4">
            <v>46</v>
          </cell>
          <cell r="S4">
            <v>27</v>
          </cell>
          <cell r="T4">
            <v>16</v>
          </cell>
          <cell r="U4">
            <v>26</v>
          </cell>
          <cell r="V4">
            <v>17</v>
          </cell>
          <cell r="W4">
            <v>26</v>
          </cell>
        </row>
      </sheetData>
      <sheetData sheetId="1" refreshError="1"/>
    </sheetDataSet>
  </externalBook>
</externalLink>
</file>

<file path=xl/externalLinks/externalLink3.xml><?xml version="1.0" encoding="utf-8"?>
<externalLink xmlns="http://schemas.openxmlformats.org/spreadsheetml/2006/main" xmlns:mc="http://schemas.openxmlformats.org/markup-compatibility/2006" xmlns:x14="http://schemas.microsoft.com/office/spreadsheetml/2009/9/main" mc:Ignorable="x14">
  <externalBook xmlns:r="http://schemas.openxmlformats.org/officeDocument/2006/relationships" r:id="rId1">
    <sheetNames>
      <sheetName val="Республика Алтай"/>
      <sheetName val="Республика Алтай 3"/>
    </sheetNames>
    <sheetDataSet>
      <sheetData sheetId="0">
        <row r="1">
          <cell r="A1" t="str">
            <v>январь-сентябрь 2021</v>
          </cell>
        </row>
        <row r="4">
          <cell r="B4">
            <v>10281</v>
          </cell>
          <cell r="C4">
            <v>8469</v>
          </cell>
          <cell r="D4">
            <v>1258</v>
          </cell>
          <cell r="E4">
            <v>1095</v>
          </cell>
          <cell r="F4">
            <v>1165</v>
          </cell>
          <cell r="G4">
            <v>931</v>
          </cell>
          <cell r="H4">
            <v>1044</v>
          </cell>
          <cell r="I4">
            <v>1000</v>
          </cell>
          <cell r="J4">
            <v>1029</v>
          </cell>
          <cell r="K4">
            <v>1037</v>
          </cell>
          <cell r="L4">
            <v>2117</v>
          </cell>
          <cell r="M4">
            <v>1749</v>
          </cell>
          <cell r="N4">
            <v>1487</v>
          </cell>
          <cell r="O4">
            <v>1060</v>
          </cell>
          <cell r="P4">
            <v>456</v>
          </cell>
          <cell r="Q4">
            <v>301</v>
          </cell>
          <cell r="R4">
            <v>150</v>
          </cell>
          <cell r="S4">
            <v>100</v>
          </cell>
          <cell r="T4">
            <v>15</v>
          </cell>
          <cell r="U4">
            <v>14</v>
          </cell>
          <cell r="V4">
            <v>13</v>
          </cell>
          <cell r="W4">
            <v>12</v>
          </cell>
          <cell r="X4">
            <v>671</v>
          </cell>
          <cell r="Y4">
            <v>472</v>
          </cell>
          <cell r="Z4">
            <v>148</v>
          </cell>
          <cell r="AA4">
            <v>48</v>
          </cell>
          <cell r="AB4">
            <v>128</v>
          </cell>
          <cell r="AC4">
            <v>48</v>
          </cell>
          <cell r="AD4">
            <v>135</v>
          </cell>
          <cell r="AE4">
            <v>152</v>
          </cell>
          <cell r="AF4">
            <v>185</v>
          </cell>
          <cell r="AG4">
            <v>135</v>
          </cell>
          <cell r="AH4">
            <v>112</v>
          </cell>
          <cell r="AI4">
            <v>98</v>
          </cell>
          <cell r="AJ4">
            <v>86</v>
          </cell>
          <cell r="AK4">
            <v>45</v>
          </cell>
          <cell r="AL4">
            <v>39</v>
          </cell>
          <cell r="AM4">
            <v>28</v>
          </cell>
          <cell r="AN4">
            <v>18</v>
          </cell>
          <cell r="AO4">
            <v>6</v>
          </cell>
          <cell r="AP4">
            <v>0</v>
          </cell>
          <cell r="AQ4">
            <v>0</v>
          </cell>
          <cell r="AR4">
            <v>0</v>
          </cell>
          <cell r="AS4">
            <v>0</v>
          </cell>
          <cell r="AT4">
            <v>1887</v>
          </cell>
          <cell r="AU4">
            <v>1717</v>
          </cell>
          <cell r="AV4">
            <v>125</v>
          </cell>
          <cell r="AW4">
            <v>75</v>
          </cell>
          <cell r="AX4">
            <v>127</v>
          </cell>
          <cell r="AY4">
            <v>83</v>
          </cell>
          <cell r="AZ4">
            <v>133</v>
          </cell>
          <cell r="BA4">
            <v>129</v>
          </cell>
          <cell r="BB4">
            <v>109</v>
          </cell>
          <cell r="BC4">
            <v>125</v>
          </cell>
          <cell r="BD4">
            <v>725</v>
          </cell>
          <cell r="BE4">
            <v>645</v>
          </cell>
          <cell r="BF4">
            <v>333</v>
          </cell>
          <cell r="BG4">
            <v>297</v>
          </cell>
          <cell r="BH4">
            <v>95</v>
          </cell>
          <cell r="BI4">
            <v>85</v>
          </cell>
          <cell r="BJ4">
            <v>65</v>
          </cell>
          <cell r="BK4">
            <v>56</v>
          </cell>
          <cell r="BL4">
            <v>1</v>
          </cell>
          <cell r="BM4">
            <v>2</v>
          </cell>
          <cell r="BN4">
            <v>1</v>
          </cell>
          <cell r="BO4">
            <v>1</v>
          </cell>
        </row>
      </sheetData>
      <sheetData sheetId="1" refreshError="1"/>
    </sheetDataSet>
  </externalBook>
</externalLink>
</file>

<file path=xl/externalLinks/externalLink4.xml><?xml version="1.0" encoding="utf-8"?>
<externalLink xmlns="http://schemas.openxmlformats.org/spreadsheetml/2006/main" xmlns:mc="http://schemas.openxmlformats.org/markup-compatibility/2006" xmlns:x14="http://schemas.microsoft.com/office/spreadsheetml/2009/9/main" mc:Ignorable="x14">
  <externalBook xmlns:r="http://schemas.openxmlformats.org/officeDocument/2006/relationships" r:id="rId1">
    <sheetNames>
      <sheetName val="Республика Алтай"/>
      <sheetName val="Республика Алтай 4"/>
    </sheetNames>
    <sheetDataSet>
      <sheetData sheetId="0">
        <row r="1">
          <cell r="A1" t="str">
            <v>январь-сентябрь 2021</v>
          </cell>
        </row>
        <row r="4">
          <cell r="B4">
            <v>2078</v>
          </cell>
          <cell r="C4">
            <v>1528</v>
          </cell>
          <cell r="D4">
            <v>353</v>
          </cell>
          <cell r="E4">
            <v>331</v>
          </cell>
          <cell r="F4">
            <v>294</v>
          </cell>
          <cell r="G4">
            <v>312</v>
          </cell>
          <cell r="H4">
            <v>47</v>
          </cell>
          <cell r="I4">
            <v>37</v>
          </cell>
          <cell r="J4">
            <v>71</v>
          </cell>
          <cell r="K4">
            <v>54</v>
          </cell>
          <cell r="L4">
            <v>411</v>
          </cell>
          <cell r="M4">
            <v>357</v>
          </cell>
          <cell r="N4">
            <v>252</v>
          </cell>
          <cell r="O4">
            <v>187</v>
          </cell>
          <cell r="P4">
            <v>47</v>
          </cell>
          <cell r="Q4">
            <v>32</v>
          </cell>
          <cell r="R4">
            <v>45</v>
          </cell>
          <cell r="S4">
            <v>40</v>
          </cell>
          <cell r="T4">
            <v>1</v>
          </cell>
          <cell r="U4">
            <v>0</v>
          </cell>
          <cell r="V4">
            <v>2</v>
          </cell>
          <cell r="W4">
            <v>0</v>
          </cell>
          <cell r="X4">
            <v>3202</v>
          </cell>
          <cell r="Y4">
            <v>2542</v>
          </cell>
          <cell r="Z4">
            <v>272</v>
          </cell>
          <cell r="AA4">
            <v>347</v>
          </cell>
          <cell r="AB4">
            <v>257</v>
          </cell>
          <cell r="AC4">
            <v>247</v>
          </cell>
          <cell r="AD4">
            <v>427</v>
          </cell>
          <cell r="AE4">
            <v>317</v>
          </cell>
          <cell r="AF4">
            <v>401</v>
          </cell>
          <cell r="AG4">
            <v>341</v>
          </cell>
          <cell r="AH4">
            <v>665</v>
          </cell>
          <cell r="AI4">
            <v>510</v>
          </cell>
          <cell r="AJ4">
            <v>587</v>
          </cell>
          <cell r="AK4">
            <v>396</v>
          </cell>
          <cell r="AL4">
            <v>61</v>
          </cell>
          <cell r="AM4">
            <v>44</v>
          </cell>
          <cell r="AN4">
            <v>35</v>
          </cell>
          <cell r="AO4">
            <v>17</v>
          </cell>
          <cell r="AP4">
            <v>9</v>
          </cell>
          <cell r="AQ4">
            <v>8</v>
          </cell>
          <cell r="AR4">
            <v>8</v>
          </cell>
          <cell r="AS4">
            <v>7</v>
          </cell>
        </row>
      </sheetData>
      <sheetData sheetId="1" refreshError="1"/>
    </sheetDataSet>
  </externalBook>
</externalLink>
</file>

<file path=xl/externalLinks/externalLink5.xml><?xml version="1.0" encoding="utf-8"?>
<externalLink xmlns="http://schemas.openxmlformats.org/spreadsheetml/2006/main" xmlns:mc="http://schemas.openxmlformats.org/markup-compatibility/2006" xmlns:x14="http://schemas.microsoft.com/office/spreadsheetml/2009/9/main" mc:Ignorable="x14">
  <externalBook xmlns:r="http://schemas.openxmlformats.org/officeDocument/2006/relationships" r:id="rId1">
    <sheetNames>
      <sheetName val="Республика Алтай"/>
      <sheetName val="Республика Алтай 5"/>
    </sheetNames>
    <sheetDataSet>
      <sheetData sheetId="0">
        <row r="1">
          <cell r="A1" t="str">
            <v>январь-сентябрь 2021</v>
          </cell>
        </row>
        <row r="4">
          <cell r="B4">
            <v>5829</v>
          </cell>
          <cell r="C4">
            <v>5555</v>
          </cell>
          <cell r="D4">
            <v>3485</v>
          </cell>
          <cell r="E4">
            <v>3500</v>
          </cell>
          <cell r="F4">
            <v>954</v>
          </cell>
          <cell r="G4">
            <v>812</v>
          </cell>
          <cell r="H4">
            <v>888</v>
          </cell>
          <cell r="I4">
            <v>773</v>
          </cell>
          <cell r="J4">
            <v>172</v>
          </cell>
          <cell r="K4">
            <v>151</v>
          </cell>
          <cell r="L4">
            <v>330</v>
          </cell>
          <cell r="M4">
            <v>274</v>
          </cell>
          <cell r="N4">
            <v>192</v>
          </cell>
          <cell r="O4">
            <v>162</v>
          </cell>
          <cell r="P4">
            <v>10</v>
          </cell>
          <cell r="Q4">
            <v>45</v>
          </cell>
          <cell r="R4">
            <v>1827</v>
          </cell>
          <cell r="S4">
            <v>1981</v>
          </cell>
          <cell r="T4">
            <v>84</v>
          </cell>
          <cell r="U4">
            <v>13</v>
          </cell>
          <cell r="V4">
            <v>432</v>
          </cell>
          <cell r="W4">
            <v>388</v>
          </cell>
          <cell r="X4">
            <v>159</v>
          </cell>
          <cell r="Y4">
            <v>145</v>
          </cell>
          <cell r="Z4">
            <v>313</v>
          </cell>
          <cell r="AA4">
            <v>292</v>
          </cell>
          <cell r="AB4">
            <v>21</v>
          </cell>
          <cell r="AC4">
            <v>18</v>
          </cell>
          <cell r="AD4">
            <v>87</v>
          </cell>
          <cell r="AE4">
            <v>79</v>
          </cell>
          <cell r="AF4">
            <v>69</v>
          </cell>
          <cell r="AG4">
            <v>72</v>
          </cell>
          <cell r="AH4">
            <v>3</v>
          </cell>
          <cell r="AI4">
            <v>3</v>
          </cell>
        </row>
      </sheetData>
      <sheetData sheetId="1" refreshError="1"/>
    </sheetDataSet>
  </externalBook>
</externalLink>
</file>

<file path=xl/externalLinks/externalLink6.xml><?xml version="1.0" encoding="utf-8"?>
<externalLink xmlns="http://schemas.openxmlformats.org/spreadsheetml/2006/main" xmlns:mc="http://schemas.openxmlformats.org/markup-compatibility/2006" xmlns:x14="http://schemas.microsoft.com/office/spreadsheetml/2009/9/main" mc:Ignorable="x14">
  <externalBook xmlns:r="http://schemas.openxmlformats.org/officeDocument/2006/relationships" r:id="rId1">
    <sheetNames>
      <sheetName val="Республика Алтай"/>
      <sheetName val="Республика Алтай 6"/>
    </sheetNames>
    <sheetDataSet>
      <sheetData sheetId="0">
        <row r="4">
          <cell r="B4">
            <v>178</v>
          </cell>
          <cell r="C4">
            <v>200</v>
          </cell>
          <cell r="D4">
            <v>4</v>
          </cell>
          <cell r="E4">
            <v>3</v>
          </cell>
          <cell r="F4">
            <v>0</v>
          </cell>
          <cell r="G4">
            <v>0</v>
          </cell>
          <cell r="H4">
            <v>1</v>
          </cell>
          <cell r="I4">
            <v>24</v>
          </cell>
          <cell r="J4">
            <v>812</v>
          </cell>
          <cell r="K4">
            <v>775</v>
          </cell>
          <cell r="L4">
            <v>11</v>
          </cell>
          <cell r="M4">
            <v>10</v>
          </cell>
          <cell r="N4">
            <v>9</v>
          </cell>
          <cell r="O4">
            <v>9</v>
          </cell>
          <cell r="P4">
            <v>31</v>
          </cell>
          <cell r="Q4">
            <v>56</v>
          </cell>
          <cell r="R4">
            <v>917</v>
          </cell>
          <cell r="S4">
            <v>642</v>
          </cell>
          <cell r="T4">
            <v>0</v>
          </cell>
          <cell r="U4">
            <v>0</v>
          </cell>
          <cell r="V4">
            <v>8</v>
          </cell>
          <cell r="W4">
            <v>0</v>
          </cell>
          <cell r="X4">
            <v>69</v>
          </cell>
          <cell r="Y4">
            <v>76</v>
          </cell>
          <cell r="Z4">
            <v>4</v>
          </cell>
          <cell r="AA4">
            <v>2</v>
          </cell>
          <cell r="AB4">
            <v>1</v>
          </cell>
          <cell r="AC4">
            <v>1</v>
          </cell>
          <cell r="AD4">
            <v>0</v>
          </cell>
          <cell r="AE4">
            <v>0</v>
          </cell>
          <cell r="AF4">
            <v>0</v>
          </cell>
          <cell r="AG4">
            <v>0</v>
          </cell>
          <cell r="AH4">
            <v>0</v>
          </cell>
          <cell r="AI4">
            <v>2</v>
          </cell>
          <cell r="AJ4">
            <v>0</v>
          </cell>
          <cell r="AK4">
            <v>0</v>
          </cell>
          <cell r="AL4">
            <v>0</v>
          </cell>
          <cell r="AM4">
            <v>0</v>
          </cell>
          <cell r="AN4">
            <v>1</v>
          </cell>
          <cell r="AO4">
            <v>3</v>
          </cell>
          <cell r="AP4">
            <v>0</v>
          </cell>
          <cell r="AQ4">
            <v>0</v>
          </cell>
          <cell r="AR4">
            <v>130</v>
          </cell>
          <cell r="AS4">
            <v>91</v>
          </cell>
          <cell r="AT4">
            <v>0</v>
          </cell>
          <cell r="AU4">
            <v>0</v>
          </cell>
          <cell r="AV4">
            <v>0</v>
          </cell>
          <cell r="AW4">
            <v>0</v>
          </cell>
          <cell r="AX4">
            <v>88</v>
          </cell>
          <cell r="AY4">
            <v>68</v>
          </cell>
          <cell r="AZ4">
            <v>0</v>
          </cell>
          <cell r="BA4">
            <v>0</v>
          </cell>
          <cell r="BB4">
            <v>14</v>
          </cell>
          <cell r="BC4">
            <v>32</v>
          </cell>
          <cell r="BD4">
            <v>0</v>
          </cell>
          <cell r="BE4">
            <v>28</v>
          </cell>
          <cell r="BF4">
            <v>240</v>
          </cell>
          <cell r="BG4">
            <v>226</v>
          </cell>
          <cell r="BH4">
            <v>0</v>
          </cell>
          <cell r="BI4">
            <v>0</v>
          </cell>
          <cell r="BJ4">
            <v>0</v>
          </cell>
          <cell r="BK4">
            <v>1</v>
          </cell>
          <cell r="BL4">
            <v>0</v>
          </cell>
          <cell r="BM4">
            <v>0</v>
          </cell>
          <cell r="BN4">
            <v>0</v>
          </cell>
          <cell r="BO4">
            <v>0</v>
          </cell>
          <cell r="BP4">
            <v>0</v>
          </cell>
          <cell r="BQ4">
            <v>0</v>
          </cell>
          <cell r="BR4">
            <v>0</v>
          </cell>
          <cell r="BS4">
            <v>0</v>
          </cell>
          <cell r="BT4">
            <v>0</v>
          </cell>
          <cell r="BU4">
            <v>0</v>
          </cell>
          <cell r="BV4">
            <v>1</v>
          </cell>
          <cell r="BW4">
            <v>1</v>
          </cell>
          <cell r="BX4">
            <v>70</v>
          </cell>
          <cell r="BY4">
            <v>64</v>
          </cell>
          <cell r="BZ4">
            <v>109</v>
          </cell>
          <cell r="CA4">
            <v>165</v>
          </cell>
          <cell r="CB4">
            <v>159</v>
          </cell>
          <cell r="CC4">
            <v>83</v>
          </cell>
          <cell r="CD4">
            <v>3</v>
          </cell>
          <cell r="CE4">
            <v>4</v>
          </cell>
          <cell r="CF4">
            <v>0</v>
          </cell>
          <cell r="CG4">
            <v>2</v>
          </cell>
          <cell r="CH4">
            <v>0</v>
          </cell>
          <cell r="CI4">
            <v>0</v>
          </cell>
          <cell r="CJ4">
            <v>3</v>
          </cell>
          <cell r="CK4">
            <v>3</v>
          </cell>
          <cell r="CL4">
            <v>2</v>
          </cell>
          <cell r="CM4">
            <v>4</v>
          </cell>
          <cell r="CN4">
            <v>38</v>
          </cell>
          <cell r="CO4">
            <v>51</v>
          </cell>
          <cell r="CP4">
            <v>33</v>
          </cell>
          <cell r="CQ4">
            <v>14</v>
          </cell>
          <cell r="CR4">
            <v>0</v>
          </cell>
          <cell r="CS4">
            <v>0</v>
          </cell>
          <cell r="CT4">
            <v>0</v>
          </cell>
          <cell r="CU4">
            <v>0</v>
          </cell>
          <cell r="CV4">
            <v>0</v>
          </cell>
          <cell r="CW4">
            <v>0</v>
          </cell>
          <cell r="CX4">
            <v>2</v>
          </cell>
          <cell r="CY4">
            <v>0</v>
          </cell>
          <cell r="CZ4">
            <v>0</v>
          </cell>
          <cell r="DA4">
            <v>3</v>
          </cell>
          <cell r="DB4">
            <v>9</v>
          </cell>
          <cell r="DC4">
            <v>15</v>
          </cell>
          <cell r="DD4">
            <v>4</v>
          </cell>
          <cell r="DE4">
            <v>2</v>
          </cell>
          <cell r="DF4">
            <v>0</v>
          </cell>
          <cell r="DG4">
            <v>1</v>
          </cell>
          <cell r="DH4">
            <v>0</v>
          </cell>
          <cell r="DI4">
            <v>0</v>
          </cell>
          <cell r="DJ4">
            <v>0</v>
          </cell>
          <cell r="DK4">
            <v>0</v>
          </cell>
          <cell r="DL4">
            <v>0</v>
          </cell>
          <cell r="DM4">
            <v>0</v>
          </cell>
          <cell r="DN4">
            <v>0</v>
          </cell>
          <cell r="DO4">
            <v>0</v>
          </cell>
          <cell r="DP4">
            <v>0</v>
          </cell>
          <cell r="DQ4">
            <v>0</v>
          </cell>
          <cell r="DR4">
            <v>1</v>
          </cell>
          <cell r="DS4">
            <v>0</v>
          </cell>
          <cell r="DT4">
            <v>0</v>
          </cell>
          <cell r="DU4">
            <v>1</v>
          </cell>
          <cell r="DV4">
            <v>0</v>
          </cell>
          <cell r="DW4">
            <v>0</v>
          </cell>
          <cell r="DX4">
            <v>0</v>
          </cell>
          <cell r="DY4">
            <v>0</v>
          </cell>
          <cell r="DZ4">
            <v>0</v>
          </cell>
          <cell r="EA4">
            <v>0</v>
          </cell>
          <cell r="EB4">
            <v>1</v>
          </cell>
          <cell r="EC4">
            <v>0</v>
          </cell>
          <cell r="ED4">
            <v>1</v>
          </cell>
          <cell r="EE4">
            <v>0</v>
          </cell>
          <cell r="EF4">
            <v>0</v>
          </cell>
          <cell r="EG4">
            <v>0</v>
          </cell>
          <cell r="EH4">
            <v>0</v>
          </cell>
          <cell r="EI4">
            <v>0</v>
          </cell>
          <cell r="EJ4">
            <v>0</v>
          </cell>
          <cell r="EK4">
            <v>0</v>
          </cell>
          <cell r="EL4">
            <v>0</v>
          </cell>
          <cell r="EM4">
            <v>0</v>
          </cell>
          <cell r="EN4">
            <v>0</v>
          </cell>
          <cell r="EO4">
            <v>0</v>
          </cell>
        </row>
      </sheetData>
      <sheetData sheetId="1"/>
    </sheetDataSet>
  </externalBook>
</externalLink>
</file>

<file path=xl/queryTables/queryTable1.xml><?xml version="1.0" encoding="utf-8"?>
<queryTable xmlns="http://schemas.openxmlformats.org/spreadsheetml/2006/main" name="Основные%20результаты%20работы%202011-2012%20квартал_1" connectionId="1" autoFormatId="16" applyNumberFormats="0" applyBorderFormats="0" applyFontFormats="1" applyPatternFormats="1" applyAlignmentFormats="0" applyWidthHeightFormats="0"/>
</file>

<file path=xl/queryTables/queryTable2.xml><?xml version="1.0" encoding="utf-8"?>
<queryTable xmlns="http://schemas.openxmlformats.org/spreadsheetml/2006/main" name="Основные%20результаты%20работы%202011-2012%20квартал" connectionId="2" autoFormatId="16" applyNumberFormats="0" applyBorderFormats="0" applyFontFormats="1" applyPatternFormats="1" applyAlignmentFormats="0" applyWidthHeightFormats="0"/>
</file>

<file path=xl/queryTables/queryTable3.xml><?xml version="1.0" encoding="utf-8"?>
<queryTable xmlns="http://schemas.openxmlformats.org/spreadsheetml/2006/main" name="Основные%20результаты%20работы%202011-2012%20квартал_1" connectionId="10" autoFormatId="16" applyNumberFormats="0" applyBorderFormats="0" applyFontFormats="1" applyPatternFormats="1" applyAlignmentFormats="0" applyWidthHeightFormats="0"/>
</file>

<file path=xl/queryTables/queryTable4.xml><?xml version="1.0" encoding="utf-8"?>
<queryTable xmlns="http://schemas.openxmlformats.org/spreadsheetml/2006/main" name="Основные%20результаты%20работы%202011-2012%20квартал" connectionId="4" autoFormatId="16" applyNumberFormats="0" applyBorderFormats="0" applyFontFormats="1" applyPatternFormats="1" applyAlignmentFormats="0" applyWidthHeightFormats="0"/>
</file>

<file path=xl/queryTables/queryTable5.xml><?xml version="1.0" encoding="utf-8"?>
<queryTable xmlns="http://schemas.openxmlformats.org/spreadsheetml/2006/main" name="Основные%20результаты%20работы%202011-2012%20квартал_1" connectionId="3" autoFormatId="16" applyNumberFormats="0" applyBorderFormats="0" applyFontFormats="1" applyPatternFormats="1" applyAlignmentFormats="0" applyWidthHeightFormats="0"/>
</file>

<file path=xl/queryTables/queryTable6.xml><?xml version="1.0" encoding="utf-8"?>
<queryTable xmlns="http://schemas.openxmlformats.org/spreadsheetml/2006/main" name="Основные%20результаты%20работы%202011-2012%20квартал" connectionId="5" autoFormatId="16" applyNumberFormats="0" applyBorderFormats="0" applyFontFormats="1" applyPatternFormats="1" applyAlignmentFormats="0" applyWidthHeightFormats="0"/>
</file>

<file path=xl/theme/theme1.xml><?xml version="1.0" encoding="utf-8"?>
<a:theme xmlns:a="http://schemas.openxmlformats.org/drawingml/2006/main" name="Тема Office">
  <a:themeElements>
    <a:clrScheme name="Стандартная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Стандартная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Стандартная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3.xml.rels><?xml version="1.0" encoding="UTF-8" standalone="yes"?>
<Relationships xmlns="http://schemas.openxmlformats.org/package/2006/relationships"><Relationship Id="rId3" Type="http://schemas.openxmlformats.org/officeDocument/2006/relationships/queryTable" Target="../queryTables/queryTable2.xml"/><Relationship Id="rId2" Type="http://schemas.openxmlformats.org/officeDocument/2006/relationships/queryTable" Target="../queryTables/queryTable1.xml"/><Relationship Id="rId1" Type="http://schemas.openxmlformats.org/officeDocument/2006/relationships/printerSettings" Target="../printerSettings/printerSettings1.bin"/></Relationships>
</file>

<file path=xl/worksheets/_rels/sheet5.xml.rels><?xml version="1.0" encoding="UTF-8" standalone="yes"?>
<Relationships xmlns="http://schemas.openxmlformats.org/package/2006/relationships"><Relationship Id="rId3" Type="http://schemas.openxmlformats.org/officeDocument/2006/relationships/queryTable" Target="../queryTables/queryTable4.xml"/><Relationship Id="rId2" Type="http://schemas.openxmlformats.org/officeDocument/2006/relationships/queryTable" Target="../queryTables/queryTable3.xml"/><Relationship Id="rId1" Type="http://schemas.openxmlformats.org/officeDocument/2006/relationships/printerSettings" Target="../printerSettings/printerSettings2.bin"/></Relationships>
</file>

<file path=xl/worksheets/_rels/sheet7.xml.rels><?xml version="1.0" encoding="UTF-8" standalone="yes"?>
<Relationships xmlns="http://schemas.openxmlformats.org/package/2006/relationships"><Relationship Id="rId3" Type="http://schemas.openxmlformats.org/officeDocument/2006/relationships/queryTable" Target="../queryTables/queryTable6.xml"/><Relationship Id="rId2" Type="http://schemas.openxmlformats.org/officeDocument/2006/relationships/queryTable" Target="../queryTables/queryTable5.xml"/><Relationship Id="rId1" Type="http://schemas.openxmlformats.org/officeDocument/2006/relationships/printerSettings" Target="../printerSettings/printerSettings3.bin"/></Relationships>
</file>

<file path=xl/worksheets/_rels/sheet8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4.bin"/></Relationships>
</file>

<file path=xl/worksheets/_rels/sheet9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5.bin"/></Relationships>
</file>

<file path=xl/worksheets/_rels/sheet1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6.bin"/></Relationships>
</file>

<file path=xl/worksheets/_rels/sheet13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7.bin"/></Relationships>
</file>

<file path=xl/worksheets/_rels/sheet16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8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 codeName="Лист2"/>
  <dimension ref="A1:AS5"/>
  <sheetViews>
    <sheetView workbookViewId="0">
      <selection activeCell="G15" sqref="G15"/>
    </sheetView>
  </sheetViews>
  <sheetFormatPr defaultRowHeight="12.75" x14ac:dyDescent="0.2"/>
  <cols>
    <col min="1" max="23" width="9.140625" style="3" customWidth="1"/>
    <col min="24" max="16384" width="9.140625" style="3"/>
  </cols>
  <sheetData>
    <row r="1" spans="1:45" ht="15" x14ac:dyDescent="0.25">
      <c r="A1" s="1" t="s">
        <v>0</v>
      </c>
      <c r="B1" s="2"/>
      <c r="C1" s="2"/>
      <c r="D1" s="2"/>
      <c r="E1" s="2"/>
      <c r="F1" s="2"/>
      <c r="G1" s="2"/>
      <c r="H1" s="2"/>
      <c r="I1" s="2"/>
      <c r="J1" s="2"/>
      <c r="K1" s="2"/>
      <c r="L1" s="2"/>
      <c r="M1" s="2"/>
      <c r="N1" s="2"/>
      <c r="O1" s="2"/>
      <c r="P1" s="2"/>
      <c r="Q1" s="2"/>
      <c r="R1" s="2"/>
      <c r="S1" s="2"/>
      <c r="T1" s="2"/>
      <c r="U1" s="2"/>
      <c r="V1" s="2"/>
      <c r="W1" s="2"/>
      <c r="X1" s="2"/>
      <c r="Y1" s="2"/>
      <c r="Z1" s="2"/>
      <c r="AA1" s="2"/>
      <c r="AB1" s="2"/>
      <c r="AC1" s="2"/>
      <c r="AD1" s="2"/>
      <c r="AE1" s="2"/>
      <c r="AF1" s="2"/>
      <c r="AG1" s="2"/>
      <c r="AH1" s="2"/>
      <c r="AI1" s="2"/>
      <c r="AJ1" s="2"/>
      <c r="AK1" s="2"/>
      <c r="AL1" s="2"/>
      <c r="AM1" s="2"/>
      <c r="AN1" s="2"/>
      <c r="AO1" s="2"/>
      <c r="AP1" s="2"/>
      <c r="AQ1" s="2"/>
      <c r="AR1" s="2"/>
      <c r="AS1" s="2"/>
    </row>
    <row r="2" spans="1:45" ht="15.75" thickBot="1" x14ac:dyDescent="0.3">
      <c r="A2" s="2"/>
      <c r="B2" s="2"/>
      <c r="C2" s="2"/>
      <c r="D2" s="2"/>
      <c r="E2" s="2"/>
      <c r="F2" s="2"/>
      <c r="G2" s="2"/>
      <c r="H2" s="2"/>
      <c r="I2" s="2"/>
      <c r="J2" s="2"/>
      <c r="K2" s="2"/>
      <c r="L2" s="2"/>
      <c r="M2" s="2"/>
      <c r="N2" s="2"/>
      <c r="O2" s="2"/>
      <c r="P2" s="2"/>
      <c r="Q2" s="2"/>
      <c r="R2" s="2"/>
      <c r="S2" s="2"/>
      <c r="T2" s="2"/>
      <c r="U2" s="2"/>
      <c r="V2" s="2"/>
      <c r="W2" s="2"/>
      <c r="X2" s="2"/>
      <c r="Y2" s="2"/>
      <c r="Z2" s="2"/>
      <c r="AA2" s="2"/>
      <c r="AB2" s="2"/>
      <c r="AC2" s="2"/>
      <c r="AD2" s="2"/>
      <c r="AE2" s="2"/>
      <c r="AF2" s="2"/>
      <c r="AG2" s="2"/>
      <c r="AH2" s="2"/>
      <c r="AI2" s="2"/>
      <c r="AJ2" s="2"/>
      <c r="AK2" s="2"/>
      <c r="AL2" s="2"/>
      <c r="AM2" s="2"/>
      <c r="AN2" s="2"/>
      <c r="AO2" s="2"/>
      <c r="AP2" s="2"/>
      <c r="AQ2" s="2"/>
      <c r="AR2" s="2"/>
      <c r="AS2" s="2"/>
    </row>
    <row r="3" spans="1:45" ht="65.25" thickBot="1" x14ac:dyDescent="0.3">
      <c r="A3" s="4"/>
      <c r="B3" s="5" t="s">
        <v>1</v>
      </c>
      <c r="C3" s="5" t="s">
        <v>2</v>
      </c>
      <c r="D3" s="5" t="s">
        <v>3</v>
      </c>
      <c r="E3" s="5" t="s">
        <v>2</v>
      </c>
      <c r="F3" s="5" t="s">
        <v>4</v>
      </c>
      <c r="G3" s="5" t="s">
        <v>2</v>
      </c>
      <c r="H3" s="5" t="s">
        <v>5</v>
      </c>
      <c r="I3" s="5" t="s">
        <v>2</v>
      </c>
      <c r="J3" s="5" t="s">
        <v>6</v>
      </c>
      <c r="K3" s="5" t="s">
        <v>2</v>
      </c>
      <c r="L3" s="5" t="s">
        <v>7</v>
      </c>
      <c r="M3" s="5" t="s">
        <v>2</v>
      </c>
      <c r="N3" s="5" t="s">
        <v>8</v>
      </c>
      <c r="O3" s="5" t="s">
        <v>2</v>
      </c>
      <c r="P3" s="5" t="s">
        <v>9</v>
      </c>
      <c r="Q3" s="5" t="s">
        <v>2</v>
      </c>
      <c r="R3" s="5" t="s">
        <v>10</v>
      </c>
      <c r="S3" s="5" t="s">
        <v>2</v>
      </c>
      <c r="T3" s="5" t="s">
        <v>11</v>
      </c>
      <c r="U3" s="5" t="s">
        <v>2</v>
      </c>
      <c r="V3" s="5" t="s">
        <v>12</v>
      </c>
      <c r="W3" s="5" t="s">
        <v>2</v>
      </c>
      <c r="X3" s="5" t="s">
        <v>13</v>
      </c>
      <c r="Y3" s="5" t="s">
        <v>2</v>
      </c>
      <c r="Z3" s="5" t="s">
        <v>14</v>
      </c>
      <c r="AA3" s="5" t="s">
        <v>2</v>
      </c>
      <c r="AB3" s="5" t="s">
        <v>15</v>
      </c>
      <c r="AC3" s="5" t="s">
        <v>2</v>
      </c>
      <c r="AD3" s="5" t="s">
        <v>16</v>
      </c>
      <c r="AE3" s="5" t="s">
        <v>2</v>
      </c>
      <c r="AF3" s="5" t="s">
        <v>17</v>
      </c>
      <c r="AG3" s="5" t="s">
        <v>2</v>
      </c>
      <c r="AH3" s="5" t="s">
        <v>18</v>
      </c>
      <c r="AI3" s="5" t="s">
        <v>2</v>
      </c>
      <c r="AJ3" s="5" t="s">
        <v>19</v>
      </c>
      <c r="AK3" s="5" t="s">
        <v>2</v>
      </c>
      <c r="AL3" s="5" t="s">
        <v>20</v>
      </c>
      <c r="AM3" s="5" t="s">
        <v>2</v>
      </c>
      <c r="AN3" s="5" t="s">
        <v>21</v>
      </c>
      <c r="AO3" s="5" t="s">
        <v>2</v>
      </c>
      <c r="AP3" s="5" t="s">
        <v>22</v>
      </c>
      <c r="AQ3" s="5" t="s">
        <v>2</v>
      </c>
      <c r="AR3" s="5" t="s">
        <v>23</v>
      </c>
      <c r="AS3" s="5" t="s">
        <v>2</v>
      </c>
    </row>
    <row r="4" spans="1:45" ht="26.25" thickBot="1" x14ac:dyDescent="0.25">
      <c r="A4" s="6" t="s">
        <v>24</v>
      </c>
      <c r="B4" s="7">
        <v>13003</v>
      </c>
      <c r="C4" s="7">
        <v>10672</v>
      </c>
      <c r="D4" s="7">
        <v>1699</v>
      </c>
      <c r="E4" s="7">
        <v>1499</v>
      </c>
      <c r="F4" s="7">
        <v>1367</v>
      </c>
      <c r="G4" s="7">
        <v>1143</v>
      </c>
      <c r="H4" s="7">
        <v>1035</v>
      </c>
      <c r="I4" s="7">
        <v>1006</v>
      </c>
      <c r="J4" s="7">
        <v>914</v>
      </c>
      <c r="K4" s="7">
        <v>906</v>
      </c>
      <c r="L4" s="7">
        <v>2638</v>
      </c>
      <c r="M4" s="7">
        <v>2286</v>
      </c>
      <c r="N4" s="7">
        <v>1913</v>
      </c>
      <c r="O4" s="7">
        <v>1221</v>
      </c>
      <c r="P4" s="7">
        <v>386</v>
      </c>
      <c r="Q4" s="7">
        <v>303</v>
      </c>
      <c r="R4" s="7">
        <v>236</v>
      </c>
      <c r="S4" s="7">
        <v>155</v>
      </c>
      <c r="T4" s="7">
        <v>62</v>
      </c>
      <c r="U4" s="7">
        <v>43</v>
      </c>
      <c r="V4" s="7">
        <v>57</v>
      </c>
      <c r="W4" s="7">
        <v>37</v>
      </c>
      <c r="X4" s="7">
        <v>3634</v>
      </c>
      <c r="Y4" s="7">
        <v>3180</v>
      </c>
      <c r="Z4" s="7">
        <v>579</v>
      </c>
      <c r="AA4" s="7">
        <v>544</v>
      </c>
      <c r="AB4" s="7">
        <v>494</v>
      </c>
      <c r="AC4" s="7">
        <v>448</v>
      </c>
      <c r="AD4" s="7">
        <v>108</v>
      </c>
      <c r="AE4" s="7">
        <v>121</v>
      </c>
      <c r="AF4" s="7">
        <v>94</v>
      </c>
      <c r="AG4" s="7">
        <v>128</v>
      </c>
      <c r="AH4" s="7">
        <v>793</v>
      </c>
      <c r="AI4" s="7">
        <v>707</v>
      </c>
      <c r="AJ4" s="7">
        <v>427</v>
      </c>
      <c r="AK4" s="7">
        <v>344</v>
      </c>
      <c r="AL4" s="7">
        <v>27</v>
      </c>
      <c r="AM4" s="7">
        <v>44</v>
      </c>
      <c r="AN4" s="7">
        <v>73</v>
      </c>
      <c r="AO4" s="7">
        <v>52</v>
      </c>
      <c r="AP4" s="7">
        <v>8</v>
      </c>
      <c r="AQ4" s="7">
        <v>7</v>
      </c>
      <c r="AR4" s="7">
        <v>8</v>
      </c>
      <c r="AS4" s="7">
        <v>7</v>
      </c>
    </row>
    <row r="5" spans="1:45" x14ac:dyDescent="0.2">
      <c r="A5" s="8"/>
      <c r="B5" s="9"/>
      <c r="C5" s="9"/>
      <c r="D5" s="9"/>
      <c r="E5" s="9"/>
      <c r="F5" s="9"/>
      <c r="G5" s="9"/>
      <c r="H5" s="9"/>
      <c r="I5" s="9"/>
      <c r="J5" s="9"/>
      <c r="K5" s="9"/>
      <c r="L5" s="9"/>
      <c r="M5" s="9"/>
      <c r="N5" s="9"/>
      <c r="O5" s="9"/>
      <c r="P5" s="9"/>
      <c r="Q5" s="9"/>
      <c r="R5" s="9"/>
      <c r="S5" s="9"/>
      <c r="T5" s="9"/>
      <c r="U5" s="9"/>
      <c r="V5" s="9"/>
      <c r="W5" s="9"/>
      <c r="X5" s="9"/>
      <c r="Y5" s="9"/>
      <c r="Z5" s="9"/>
      <c r="AA5" s="9"/>
      <c r="AB5" s="9"/>
      <c r="AC5" s="9"/>
      <c r="AD5" s="9"/>
      <c r="AE5" s="9"/>
      <c r="AF5" s="9"/>
      <c r="AG5" s="9"/>
      <c r="AH5" s="9"/>
      <c r="AI5" s="9"/>
      <c r="AJ5" s="9"/>
      <c r="AK5" s="9"/>
      <c r="AL5" s="9"/>
      <c r="AM5" s="9"/>
      <c r="AN5" s="9"/>
      <c r="AO5" s="9"/>
      <c r="AP5" s="9"/>
      <c r="AQ5" s="9"/>
      <c r="AR5" s="9"/>
      <c r="AS5" s="9"/>
    </row>
  </sheetData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 codeName="Лист1"/>
  <dimension ref="A1:AS5"/>
  <sheetViews>
    <sheetView workbookViewId="0">
      <selection activeCell="G15" sqref="G15"/>
    </sheetView>
  </sheetViews>
  <sheetFormatPr defaultRowHeight="12.75" x14ac:dyDescent="0.2"/>
  <cols>
    <col min="1" max="23" width="9.140625" style="3" customWidth="1"/>
    <col min="24" max="16384" width="9.140625" style="3"/>
  </cols>
  <sheetData>
    <row r="1" spans="1:45" ht="15" x14ac:dyDescent="0.25">
      <c r="A1" s="1" t="s">
        <v>329</v>
      </c>
      <c r="B1" s="2"/>
      <c r="C1" s="2"/>
      <c r="D1" s="2"/>
      <c r="E1" s="2"/>
      <c r="F1" s="2"/>
      <c r="G1" s="2"/>
      <c r="H1" s="2"/>
      <c r="I1" s="2"/>
      <c r="J1" s="2"/>
      <c r="K1" s="2"/>
      <c r="L1" s="2"/>
      <c r="M1" s="2"/>
      <c r="N1" s="2"/>
      <c r="O1" s="2"/>
      <c r="P1" s="2"/>
      <c r="Q1" s="2"/>
      <c r="R1" s="2"/>
      <c r="S1" s="2"/>
      <c r="T1" s="2"/>
      <c r="U1" s="2"/>
      <c r="V1" s="2"/>
      <c r="W1" s="2"/>
      <c r="X1" s="2"/>
      <c r="Y1" s="2"/>
      <c r="Z1" s="2"/>
      <c r="AA1" s="2"/>
      <c r="AB1" s="2"/>
      <c r="AC1" s="2"/>
      <c r="AD1" s="2"/>
      <c r="AE1" s="2"/>
      <c r="AF1" s="2"/>
      <c r="AG1" s="2"/>
      <c r="AH1" s="2"/>
      <c r="AI1" s="2"/>
      <c r="AJ1" s="2"/>
      <c r="AK1" s="2"/>
      <c r="AL1" s="2"/>
      <c r="AM1" s="2"/>
      <c r="AN1" s="2"/>
      <c r="AO1" s="2"/>
      <c r="AP1" s="2"/>
      <c r="AQ1" s="2"/>
      <c r="AR1" s="2"/>
      <c r="AS1" s="2"/>
    </row>
    <row r="2" spans="1:45" ht="15.75" thickBot="1" x14ac:dyDescent="0.3">
      <c r="A2" s="2"/>
      <c r="B2" s="2"/>
      <c r="C2" s="2"/>
      <c r="D2" s="2"/>
      <c r="E2" s="2"/>
      <c r="F2" s="2"/>
      <c r="G2" s="2"/>
      <c r="H2" s="2"/>
      <c r="I2" s="2"/>
      <c r="J2" s="2"/>
      <c r="K2" s="2"/>
      <c r="L2" s="2"/>
      <c r="M2" s="2"/>
      <c r="N2" s="2"/>
      <c r="O2" s="2"/>
      <c r="P2" s="2"/>
      <c r="Q2" s="2"/>
      <c r="R2" s="2"/>
      <c r="S2" s="2"/>
      <c r="T2" s="2"/>
      <c r="U2" s="2"/>
      <c r="V2" s="2"/>
      <c r="W2" s="2"/>
      <c r="X2" s="2"/>
      <c r="Y2" s="2"/>
      <c r="Z2" s="2"/>
      <c r="AA2" s="2"/>
      <c r="AB2" s="2"/>
      <c r="AC2" s="2"/>
      <c r="AD2" s="2"/>
      <c r="AE2" s="2"/>
      <c r="AF2" s="2"/>
      <c r="AG2" s="2"/>
      <c r="AH2" s="2"/>
      <c r="AI2" s="2"/>
      <c r="AJ2" s="2"/>
      <c r="AK2" s="2"/>
      <c r="AL2" s="2"/>
      <c r="AM2" s="2"/>
      <c r="AN2" s="2"/>
      <c r="AO2" s="2"/>
      <c r="AP2" s="2"/>
      <c r="AQ2" s="2"/>
      <c r="AR2" s="2"/>
      <c r="AS2" s="2"/>
    </row>
    <row r="3" spans="1:45" ht="65.25" thickBot="1" x14ac:dyDescent="0.3">
      <c r="A3" s="4"/>
      <c r="B3" s="5" t="s">
        <v>1</v>
      </c>
      <c r="C3" s="5" t="s">
        <v>2</v>
      </c>
      <c r="D3" s="5" t="s">
        <v>3</v>
      </c>
      <c r="E3" s="5" t="s">
        <v>2</v>
      </c>
      <c r="F3" s="5" t="s">
        <v>4</v>
      </c>
      <c r="G3" s="5" t="s">
        <v>2</v>
      </c>
      <c r="H3" s="5" t="s">
        <v>5</v>
      </c>
      <c r="I3" s="5" t="s">
        <v>2</v>
      </c>
      <c r="J3" s="5" t="s">
        <v>6</v>
      </c>
      <c r="K3" s="5" t="s">
        <v>2</v>
      </c>
      <c r="L3" s="5" t="s">
        <v>7</v>
      </c>
      <c r="M3" s="5" t="s">
        <v>2</v>
      </c>
      <c r="N3" s="5" t="s">
        <v>8</v>
      </c>
      <c r="O3" s="5" t="s">
        <v>2</v>
      </c>
      <c r="P3" s="5" t="s">
        <v>9</v>
      </c>
      <c r="Q3" s="5" t="s">
        <v>2</v>
      </c>
      <c r="R3" s="5" t="s">
        <v>10</v>
      </c>
      <c r="S3" s="5" t="s">
        <v>2</v>
      </c>
      <c r="T3" s="5" t="s">
        <v>11</v>
      </c>
      <c r="U3" s="5" t="s">
        <v>2</v>
      </c>
      <c r="V3" s="5" t="s">
        <v>12</v>
      </c>
      <c r="W3" s="5" t="s">
        <v>2</v>
      </c>
      <c r="X3" s="5" t="s">
        <v>13</v>
      </c>
      <c r="Y3" s="5" t="s">
        <v>2</v>
      </c>
      <c r="Z3" s="5" t="s">
        <v>14</v>
      </c>
      <c r="AA3" s="5" t="s">
        <v>2</v>
      </c>
      <c r="AB3" s="5" t="s">
        <v>15</v>
      </c>
      <c r="AC3" s="5" t="s">
        <v>2</v>
      </c>
      <c r="AD3" s="5" t="s">
        <v>16</v>
      </c>
      <c r="AE3" s="5" t="s">
        <v>2</v>
      </c>
      <c r="AF3" s="5" t="s">
        <v>17</v>
      </c>
      <c r="AG3" s="5" t="s">
        <v>2</v>
      </c>
      <c r="AH3" s="5" t="s">
        <v>18</v>
      </c>
      <c r="AI3" s="5" t="s">
        <v>2</v>
      </c>
      <c r="AJ3" s="5" t="s">
        <v>19</v>
      </c>
      <c r="AK3" s="5" t="s">
        <v>2</v>
      </c>
      <c r="AL3" s="5" t="s">
        <v>20</v>
      </c>
      <c r="AM3" s="5" t="s">
        <v>2</v>
      </c>
      <c r="AN3" s="5" t="s">
        <v>21</v>
      </c>
      <c r="AO3" s="5" t="s">
        <v>2</v>
      </c>
      <c r="AP3" s="5" t="s">
        <v>22</v>
      </c>
      <c r="AQ3" s="5" t="s">
        <v>2</v>
      </c>
      <c r="AR3" s="5" t="s">
        <v>23</v>
      </c>
      <c r="AS3" s="5" t="s">
        <v>2</v>
      </c>
    </row>
    <row r="4" spans="1:45" ht="26.25" thickBot="1" x14ac:dyDescent="0.25">
      <c r="A4" s="6" t="s">
        <v>24</v>
      </c>
      <c r="B4" s="7">
        <v>18140</v>
      </c>
      <c r="C4" s="7">
        <v>15364</v>
      </c>
      <c r="D4" s="7">
        <v>2467</v>
      </c>
      <c r="E4" s="7">
        <v>2113</v>
      </c>
      <c r="F4" s="7">
        <v>2313</v>
      </c>
      <c r="G4" s="7">
        <v>2036</v>
      </c>
      <c r="H4" s="7">
        <v>1407</v>
      </c>
      <c r="I4" s="7">
        <v>1288</v>
      </c>
      <c r="J4" s="7">
        <v>1428</v>
      </c>
      <c r="K4" s="7">
        <v>1377</v>
      </c>
      <c r="L4" s="7">
        <v>3961</v>
      </c>
      <c r="M4" s="7">
        <v>3438</v>
      </c>
      <c r="N4" s="7">
        <v>2893</v>
      </c>
      <c r="O4" s="7">
        <v>1836</v>
      </c>
      <c r="P4" s="7">
        <v>628</v>
      </c>
      <c r="Q4" s="7">
        <v>496</v>
      </c>
      <c r="R4" s="7">
        <v>289</v>
      </c>
      <c r="S4" s="7">
        <v>198</v>
      </c>
      <c r="T4" s="7">
        <v>74</v>
      </c>
      <c r="U4" s="7">
        <v>57</v>
      </c>
      <c r="V4" s="7">
        <v>72</v>
      </c>
      <c r="W4" s="7">
        <v>55</v>
      </c>
      <c r="X4" s="7">
        <v>4835</v>
      </c>
      <c r="Y4" s="7">
        <v>4425</v>
      </c>
      <c r="Z4" s="7">
        <v>837</v>
      </c>
      <c r="AA4" s="7">
        <v>797</v>
      </c>
      <c r="AB4" s="7">
        <v>801</v>
      </c>
      <c r="AC4" s="7">
        <v>787</v>
      </c>
      <c r="AD4" s="7">
        <v>172</v>
      </c>
      <c r="AE4" s="7">
        <v>149</v>
      </c>
      <c r="AF4" s="7">
        <v>154</v>
      </c>
      <c r="AG4" s="7">
        <v>195</v>
      </c>
      <c r="AH4" s="7">
        <v>1149</v>
      </c>
      <c r="AI4" s="7">
        <v>1029</v>
      </c>
      <c r="AJ4" s="7">
        <v>656</v>
      </c>
      <c r="AK4" s="7">
        <v>530</v>
      </c>
      <c r="AL4" s="7">
        <v>59</v>
      </c>
      <c r="AM4" s="7">
        <v>65</v>
      </c>
      <c r="AN4" s="7">
        <v>94</v>
      </c>
      <c r="AO4" s="7">
        <v>73</v>
      </c>
      <c r="AP4" s="7">
        <v>9</v>
      </c>
      <c r="AQ4" s="7">
        <v>12</v>
      </c>
      <c r="AR4" s="7">
        <v>9</v>
      </c>
      <c r="AS4" s="7">
        <v>13</v>
      </c>
    </row>
    <row r="5" spans="1:45" x14ac:dyDescent="0.2">
      <c r="A5" s="8"/>
      <c r="B5" s="9"/>
      <c r="C5" s="9"/>
      <c r="D5" s="9"/>
      <c r="E5" s="9"/>
      <c r="F5" s="9"/>
      <c r="G5" s="9"/>
      <c r="H5" s="9"/>
      <c r="I5" s="9"/>
      <c r="J5" s="9"/>
      <c r="K5" s="9"/>
      <c r="L5" s="9"/>
      <c r="M5" s="9"/>
      <c r="N5" s="9"/>
      <c r="O5" s="9"/>
      <c r="P5" s="9"/>
      <c r="Q5" s="9"/>
      <c r="R5" s="9"/>
      <c r="S5" s="9"/>
      <c r="T5" s="9"/>
      <c r="U5" s="9"/>
      <c r="V5" s="9"/>
      <c r="W5" s="9"/>
      <c r="X5" s="9"/>
      <c r="Y5" s="9"/>
      <c r="Z5" s="9"/>
      <c r="AA5" s="9"/>
      <c r="AB5" s="9"/>
      <c r="AC5" s="9"/>
      <c r="AD5" s="9"/>
      <c r="AE5" s="9"/>
      <c r="AF5" s="9"/>
      <c r="AG5" s="9"/>
      <c r="AH5" s="9"/>
      <c r="AI5" s="9"/>
      <c r="AJ5" s="9"/>
      <c r="AK5" s="9"/>
      <c r="AL5" s="9"/>
      <c r="AM5" s="9"/>
      <c r="AN5" s="9"/>
      <c r="AO5" s="9"/>
      <c r="AP5" s="9"/>
      <c r="AQ5" s="9"/>
      <c r="AR5" s="9"/>
      <c r="AS5" s="9"/>
    </row>
  </sheetData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 codeName="Лист5"/>
  <dimension ref="A1:EG34"/>
  <sheetViews>
    <sheetView view="pageBreakPreview" zoomScale="85" zoomScaleNormal="100" zoomScaleSheetLayoutView="85" workbookViewId="0">
      <selection activeCell="I18" sqref="I18"/>
    </sheetView>
  </sheetViews>
  <sheetFormatPr defaultColWidth="85.85546875" defaultRowHeight="12.75" x14ac:dyDescent="0.2"/>
  <cols>
    <col min="1" max="1" width="44.5703125" style="3" customWidth="1"/>
    <col min="2" max="2" width="15.42578125" style="3" customWidth="1"/>
    <col min="3" max="3" width="12.28515625" style="22" bestFit="1" customWidth="1"/>
    <col min="4" max="4" width="13" style="22" customWidth="1"/>
    <col min="5" max="5" width="17.28515625" style="3" customWidth="1"/>
    <col min="6" max="137" width="8.42578125" style="3" customWidth="1"/>
    <col min="138" max="16384" width="85.85546875" style="3"/>
  </cols>
  <sheetData>
    <row r="1" spans="1:137" ht="2.25" customHeight="1" thickBot="1" x14ac:dyDescent="0.25">
      <c r="A1" s="10" t="s">
        <v>24</v>
      </c>
      <c r="B1" s="11">
        <v>14397</v>
      </c>
      <c r="C1" s="11">
        <v>13259</v>
      </c>
      <c r="D1" s="11">
        <v>2066</v>
      </c>
      <c r="E1" s="11">
        <v>1961</v>
      </c>
      <c r="F1" s="11">
        <v>51</v>
      </c>
      <c r="G1" s="11">
        <v>12</v>
      </c>
      <c r="H1" s="11">
        <v>341</v>
      </c>
      <c r="I1" s="11">
        <v>325</v>
      </c>
      <c r="J1" s="11">
        <v>144</v>
      </c>
      <c r="K1" s="11">
        <v>107</v>
      </c>
      <c r="L1" s="11">
        <v>27</v>
      </c>
      <c r="M1" s="11">
        <v>22</v>
      </c>
      <c r="N1" s="11">
        <v>40</v>
      </c>
      <c r="O1" s="11">
        <v>13</v>
      </c>
      <c r="P1" s="11">
        <v>0</v>
      </c>
      <c r="Q1" s="11">
        <v>0</v>
      </c>
      <c r="R1" s="11">
        <v>0</v>
      </c>
      <c r="S1" s="11">
        <v>0</v>
      </c>
      <c r="T1" s="11">
        <v>2261</v>
      </c>
      <c r="U1" s="11">
        <v>2016</v>
      </c>
      <c r="V1" s="11">
        <v>251</v>
      </c>
      <c r="W1" s="11">
        <v>210</v>
      </c>
      <c r="X1" s="11">
        <v>216</v>
      </c>
      <c r="Y1" s="11">
        <v>186</v>
      </c>
      <c r="Z1" s="11">
        <v>288</v>
      </c>
      <c r="AA1" s="11">
        <v>259</v>
      </c>
      <c r="AB1" s="11">
        <v>301</v>
      </c>
      <c r="AC1" s="11">
        <v>260</v>
      </c>
      <c r="AD1" s="11">
        <v>468</v>
      </c>
      <c r="AE1" s="11">
        <v>403</v>
      </c>
      <c r="AF1" s="11">
        <v>286</v>
      </c>
      <c r="AG1" s="11">
        <v>288</v>
      </c>
      <c r="AH1" s="11">
        <v>44</v>
      </c>
      <c r="AI1" s="11">
        <v>42</v>
      </c>
      <c r="AJ1" s="11">
        <v>14</v>
      </c>
      <c r="AK1" s="11">
        <v>5</v>
      </c>
      <c r="AL1" s="11">
        <v>7</v>
      </c>
      <c r="AM1" s="11">
        <v>4</v>
      </c>
      <c r="AN1" s="11">
        <v>7</v>
      </c>
      <c r="AO1" s="11">
        <v>4</v>
      </c>
      <c r="AP1" s="11">
        <v>4270</v>
      </c>
      <c r="AQ1" s="11">
        <v>4219</v>
      </c>
      <c r="AR1" s="11">
        <v>2769</v>
      </c>
      <c r="AS1" s="11">
        <v>2819</v>
      </c>
      <c r="AT1" s="11">
        <v>1501</v>
      </c>
      <c r="AU1" s="11">
        <v>1400</v>
      </c>
      <c r="AV1" s="11">
        <v>657</v>
      </c>
      <c r="AW1" s="11">
        <v>586</v>
      </c>
      <c r="AX1" s="11">
        <v>633</v>
      </c>
      <c r="AY1" s="11">
        <v>574</v>
      </c>
      <c r="AZ1" s="11">
        <v>16</v>
      </c>
      <c r="BA1" s="11">
        <v>13</v>
      </c>
      <c r="BB1" s="11">
        <v>17</v>
      </c>
      <c r="BC1" s="11">
        <v>11</v>
      </c>
      <c r="BD1" s="11">
        <v>119</v>
      </c>
      <c r="BE1" s="11">
        <v>105</v>
      </c>
      <c r="BF1" s="11">
        <v>219</v>
      </c>
      <c r="BG1" s="11">
        <v>198</v>
      </c>
      <c r="BH1" s="11">
        <v>131</v>
      </c>
      <c r="BI1" s="11">
        <v>116</v>
      </c>
      <c r="BJ1" s="11">
        <v>41</v>
      </c>
      <c r="BK1" s="11">
        <v>93</v>
      </c>
      <c r="BL1" s="11">
        <v>1590</v>
      </c>
      <c r="BM1" s="11">
        <v>1671</v>
      </c>
      <c r="BN1" s="11">
        <v>207</v>
      </c>
      <c r="BO1" s="11">
        <v>187</v>
      </c>
      <c r="BP1" s="11">
        <v>8</v>
      </c>
      <c r="BQ1" s="11">
        <v>14</v>
      </c>
      <c r="BR1" s="11">
        <v>272</v>
      </c>
      <c r="BS1" s="11">
        <v>263</v>
      </c>
      <c r="BT1" s="11">
        <v>118</v>
      </c>
      <c r="BU1" s="11" t="s">
        <v>25</v>
      </c>
      <c r="BV1" s="11" t="s">
        <v>26</v>
      </c>
      <c r="BW1" s="11" t="s">
        <v>27</v>
      </c>
      <c r="BX1" s="11" t="s">
        <v>28</v>
      </c>
      <c r="BY1" s="11" t="s">
        <v>29</v>
      </c>
      <c r="BZ1" s="11" t="s">
        <v>30</v>
      </c>
      <c r="CA1" s="11" t="s">
        <v>31</v>
      </c>
      <c r="CB1" s="11" t="s">
        <v>32</v>
      </c>
      <c r="CC1" s="11" t="s">
        <v>33</v>
      </c>
      <c r="CD1" s="11" t="s">
        <v>34</v>
      </c>
      <c r="CE1" s="11" t="s">
        <v>35</v>
      </c>
      <c r="CF1" s="11" t="s">
        <v>36</v>
      </c>
      <c r="CG1" s="11" t="s">
        <v>37</v>
      </c>
      <c r="CH1" s="11" t="s">
        <v>38</v>
      </c>
      <c r="CI1" s="11" t="s">
        <v>39</v>
      </c>
      <c r="CJ1" s="11" t="s">
        <v>40</v>
      </c>
      <c r="CK1" s="11" t="s">
        <v>41</v>
      </c>
      <c r="CL1" s="11" t="s">
        <v>42</v>
      </c>
      <c r="CM1" s="11" t="s">
        <v>43</v>
      </c>
      <c r="CN1" s="11" t="s">
        <v>44</v>
      </c>
      <c r="CO1" s="11" t="s">
        <v>45</v>
      </c>
      <c r="CP1" s="11" t="s">
        <v>46</v>
      </c>
      <c r="CQ1" s="11" t="s">
        <v>47</v>
      </c>
      <c r="CR1" s="11" t="s">
        <v>48</v>
      </c>
      <c r="CS1" s="11" t="s">
        <v>49</v>
      </c>
      <c r="CT1" s="11" t="s">
        <v>50</v>
      </c>
      <c r="CU1" s="11" t="s">
        <v>51</v>
      </c>
      <c r="CV1" s="11" t="s">
        <v>52</v>
      </c>
      <c r="CW1" s="11" t="s">
        <v>53</v>
      </c>
      <c r="CX1" s="11" t="s">
        <v>54</v>
      </c>
      <c r="CY1" s="11" t="s">
        <v>55</v>
      </c>
      <c r="CZ1" s="11" t="s">
        <v>56</v>
      </c>
      <c r="DA1" s="11" t="s">
        <v>57</v>
      </c>
      <c r="DB1" s="11" t="s">
        <v>58</v>
      </c>
      <c r="DC1" s="11" t="s">
        <v>59</v>
      </c>
      <c r="DD1" s="11" t="s">
        <v>60</v>
      </c>
      <c r="DE1" s="11" t="s">
        <v>61</v>
      </c>
      <c r="DF1" s="11" t="s">
        <v>62</v>
      </c>
      <c r="DG1" s="11" t="s">
        <v>63</v>
      </c>
      <c r="DH1" s="11" t="s">
        <v>64</v>
      </c>
      <c r="DI1" s="11" t="s">
        <v>65</v>
      </c>
      <c r="DJ1" s="11" t="s">
        <v>66</v>
      </c>
      <c r="DK1" s="11" t="s">
        <v>67</v>
      </c>
      <c r="DL1" s="11" t="s">
        <v>68</v>
      </c>
      <c r="DM1" s="11" t="s">
        <v>69</v>
      </c>
      <c r="DN1" s="11" t="s">
        <v>70</v>
      </c>
      <c r="DO1" s="11" t="s">
        <v>71</v>
      </c>
      <c r="DP1" s="11" t="s">
        <v>72</v>
      </c>
      <c r="DQ1" s="11" t="s">
        <v>73</v>
      </c>
      <c r="DR1" s="11" t="s">
        <v>74</v>
      </c>
      <c r="DS1" s="11" t="s">
        <v>75</v>
      </c>
      <c r="DT1" s="11" t="s">
        <v>76</v>
      </c>
      <c r="DU1" s="11" t="s">
        <v>77</v>
      </c>
      <c r="DV1" s="11" t="s">
        <v>78</v>
      </c>
      <c r="DW1" s="11" t="s">
        <v>79</v>
      </c>
      <c r="DX1" s="11" t="s">
        <v>80</v>
      </c>
      <c r="DY1" s="11" t="s">
        <v>81</v>
      </c>
      <c r="DZ1" s="11" t="s">
        <v>82</v>
      </c>
      <c r="EA1" s="11" t="s">
        <v>83</v>
      </c>
      <c r="EB1" s="11" t="s">
        <v>84</v>
      </c>
      <c r="EC1" s="11" t="s">
        <v>85</v>
      </c>
      <c r="ED1" s="11" t="s">
        <v>86</v>
      </c>
      <c r="EE1" s="11" t="s">
        <v>87</v>
      </c>
      <c r="EF1" s="11" t="s">
        <v>88</v>
      </c>
      <c r="EG1" s="11" t="s">
        <v>89</v>
      </c>
    </row>
    <row r="2" spans="1:137" ht="16.5" hidden="1" customHeight="1" x14ac:dyDescent="0.2">
      <c r="A2" s="12"/>
      <c r="B2" s="13"/>
      <c r="C2" s="13"/>
      <c r="D2" s="13"/>
      <c r="E2" s="13"/>
      <c r="F2" s="13"/>
      <c r="G2" s="13"/>
      <c r="H2" s="13"/>
      <c r="I2" s="13"/>
      <c r="J2" s="13"/>
      <c r="K2" s="13"/>
      <c r="L2" s="13"/>
      <c r="M2" s="13"/>
      <c r="N2" s="13"/>
      <c r="O2" s="13"/>
      <c r="P2" s="13"/>
      <c r="Q2" s="13"/>
      <c r="R2" s="13"/>
      <c r="S2" s="13"/>
      <c r="T2" s="13"/>
      <c r="U2" s="13"/>
      <c r="V2" s="13"/>
      <c r="W2" s="13"/>
      <c r="X2" s="13"/>
      <c r="Y2" s="13"/>
      <c r="Z2" s="13"/>
      <c r="AA2" s="13"/>
      <c r="AB2" s="13"/>
      <c r="AC2" s="13"/>
      <c r="AD2" s="13"/>
      <c r="AE2" s="13"/>
      <c r="AF2" s="13"/>
      <c r="AG2" s="13"/>
      <c r="AH2" s="13"/>
      <c r="AI2" s="13"/>
      <c r="AJ2" s="13"/>
      <c r="AK2" s="13"/>
      <c r="AL2" s="13"/>
      <c r="AM2" s="13"/>
      <c r="AN2" s="13"/>
      <c r="AO2" s="13"/>
      <c r="AP2" s="13"/>
      <c r="AQ2" s="13"/>
      <c r="AR2" s="13"/>
      <c r="AS2" s="13"/>
      <c r="AT2" s="13"/>
      <c r="AU2" s="13"/>
      <c r="AV2" s="13"/>
      <c r="AW2" s="13"/>
      <c r="AX2" s="13"/>
      <c r="AY2" s="13"/>
      <c r="AZ2" s="13"/>
      <c r="BA2" s="13"/>
      <c r="BB2" s="13"/>
      <c r="BC2" s="13"/>
      <c r="BD2" s="13"/>
      <c r="BE2" s="13"/>
      <c r="BF2" s="13"/>
      <c r="BG2" s="13"/>
      <c r="BH2" s="13"/>
      <c r="BI2" s="13"/>
      <c r="BJ2" s="13"/>
      <c r="BK2" s="13"/>
      <c r="BL2" s="13"/>
      <c r="BM2" s="13"/>
      <c r="BN2" s="13"/>
      <c r="BO2" s="13"/>
      <c r="BP2" s="13"/>
      <c r="BQ2" s="13"/>
      <c r="BR2" s="13"/>
      <c r="BS2" s="13"/>
      <c r="BT2" s="13"/>
      <c r="BU2" s="13"/>
      <c r="BV2" s="13"/>
      <c r="BW2" s="13"/>
      <c r="BX2" s="13"/>
      <c r="BY2" s="13"/>
      <c r="BZ2" s="13"/>
      <c r="CA2" s="13"/>
      <c r="CB2" s="13"/>
      <c r="CC2" s="13"/>
      <c r="CD2" s="13"/>
      <c r="CE2" s="13"/>
      <c r="CF2" s="13"/>
      <c r="CG2" s="13"/>
      <c r="CH2" s="13"/>
      <c r="CI2" s="13"/>
      <c r="CJ2" s="13"/>
      <c r="CK2" s="13"/>
      <c r="CL2" s="13"/>
      <c r="CM2" s="13"/>
      <c r="CN2" s="13"/>
      <c r="CO2" s="13"/>
      <c r="CP2" s="13"/>
      <c r="CQ2" s="13"/>
      <c r="CR2" s="13"/>
      <c r="CS2" s="13"/>
      <c r="CT2" s="13"/>
      <c r="CU2" s="13"/>
      <c r="CV2" s="13"/>
      <c r="CW2" s="13"/>
      <c r="CX2" s="13"/>
      <c r="CY2" s="13"/>
      <c r="CZ2" s="13"/>
      <c r="DA2" s="13"/>
      <c r="DB2" s="13"/>
      <c r="DC2" s="13"/>
      <c r="DD2" s="13"/>
      <c r="DE2" s="13"/>
      <c r="DF2" s="13"/>
      <c r="DG2" s="13"/>
      <c r="DH2" s="13"/>
      <c r="DI2" s="13"/>
      <c r="DJ2" s="13"/>
      <c r="DK2" s="13"/>
      <c r="DL2" s="13"/>
      <c r="DM2" s="13"/>
      <c r="DN2" s="13"/>
      <c r="DO2" s="13"/>
      <c r="DP2" s="13"/>
      <c r="DQ2" s="13"/>
      <c r="DR2" s="13"/>
      <c r="DS2" s="13"/>
      <c r="DT2" s="13"/>
      <c r="DU2" s="13"/>
      <c r="DV2" s="13"/>
      <c r="DW2" s="13"/>
      <c r="DX2" s="13"/>
      <c r="DY2" s="13"/>
      <c r="DZ2" s="13"/>
      <c r="EA2" s="13"/>
      <c r="EB2" s="13"/>
      <c r="EC2" s="13"/>
      <c r="ED2" s="13"/>
      <c r="EE2" s="13"/>
      <c r="EF2" s="13"/>
      <c r="EG2" s="13"/>
    </row>
    <row r="3" spans="1:137" ht="28.5" customHeight="1" x14ac:dyDescent="0.2">
      <c r="A3" s="68" t="s">
        <v>90</v>
      </c>
      <c r="B3" s="68"/>
      <c r="C3" s="68"/>
      <c r="D3" s="68"/>
      <c r="E3" s="68"/>
    </row>
    <row r="4" spans="1:137" ht="23.25" customHeight="1" x14ac:dyDescent="0.2">
      <c r="A4" s="68" t="str">
        <f>'[1]Республика Алтай'!A1</f>
        <v>январь-сентябрь 2021</v>
      </c>
      <c r="B4" s="68"/>
      <c r="C4" s="68"/>
      <c r="D4" s="68"/>
      <c r="E4" s="68"/>
    </row>
    <row r="5" spans="1:137" ht="22.15" customHeight="1" x14ac:dyDescent="0.2">
      <c r="A5" s="68" t="str">
        <f>'[1]Республика Алтай'!A4</f>
        <v>Республика Алтай</v>
      </c>
      <c r="B5" s="68"/>
      <c r="C5" s="68"/>
      <c r="D5" s="68"/>
      <c r="E5" s="68"/>
    </row>
    <row r="6" spans="1:137" ht="17.25" customHeight="1" x14ac:dyDescent="0.2">
      <c r="A6" s="69"/>
      <c r="B6" s="69"/>
      <c r="C6" s="69"/>
      <c r="D6" s="70"/>
      <c r="E6" s="69"/>
    </row>
    <row r="7" spans="1:137" ht="30.75" customHeight="1" x14ac:dyDescent="0.2">
      <c r="A7" s="71" t="s">
        <v>91</v>
      </c>
      <c r="B7" s="71"/>
      <c r="C7" s="71"/>
      <c r="D7" s="71"/>
      <c r="E7" s="71"/>
    </row>
    <row r="8" spans="1:137" ht="25.5" customHeight="1" x14ac:dyDescent="0.2">
      <c r="A8" s="72" t="s">
        <v>92</v>
      </c>
      <c r="B8" s="72"/>
      <c r="C8" s="73">
        <v>2021</v>
      </c>
      <c r="D8" s="73">
        <v>2020</v>
      </c>
      <c r="E8" s="74" t="s">
        <v>93</v>
      </c>
    </row>
    <row r="9" spans="1:137" ht="19.5" customHeight="1" x14ac:dyDescent="0.2">
      <c r="A9" s="75" t="s">
        <v>94</v>
      </c>
      <c r="B9" s="75"/>
      <c r="C9" s="76">
        <f>'[1]Республика Алтай'!B4</f>
        <v>19373</v>
      </c>
      <c r="D9" s="76">
        <f>'[1]Республика Алтай'!C4</f>
        <v>16510</v>
      </c>
      <c r="E9" s="77">
        <f t="shared" ref="E9:E14" si="0">C9*100/D9-100</f>
        <v>17.341005451241671</v>
      </c>
    </row>
    <row r="10" spans="1:137" ht="19.5" customHeight="1" x14ac:dyDescent="0.2">
      <c r="A10" s="75" t="s">
        <v>95</v>
      </c>
      <c r="B10" s="75"/>
      <c r="C10" s="76">
        <f>'[1]Республика Алтай'!D4</f>
        <v>2578</v>
      </c>
      <c r="D10" s="76">
        <f>'[1]Республика Алтай'!E4</f>
        <v>2334</v>
      </c>
      <c r="E10" s="77">
        <f t="shared" si="0"/>
        <v>10.454155955441308</v>
      </c>
    </row>
    <row r="11" spans="1:137" ht="33" customHeight="1" x14ac:dyDescent="0.2">
      <c r="A11" s="78" t="s">
        <v>96</v>
      </c>
      <c r="B11" s="78"/>
      <c r="C11" s="76">
        <f>'[1]Республика Алтай'!F4</f>
        <v>2377</v>
      </c>
      <c r="D11" s="76">
        <f>'[1]Республика Алтай'!G4</f>
        <v>2124</v>
      </c>
      <c r="E11" s="77">
        <f t="shared" si="0"/>
        <v>11.911487758945384</v>
      </c>
    </row>
    <row r="12" spans="1:137" ht="19.5" customHeight="1" x14ac:dyDescent="0.2">
      <c r="A12" s="78" t="s">
        <v>97</v>
      </c>
      <c r="B12" s="78"/>
      <c r="C12" s="76">
        <f>'[1]Республика Алтай'!H4</f>
        <v>1513</v>
      </c>
      <c r="D12" s="76">
        <f>'[1]Республика Алтай'!I4</f>
        <v>1373</v>
      </c>
      <c r="E12" s="77">
        <f t="shared" si="0"/>
        <v>10.196649672250544</v>
      </c>
    </row>
    <row r="13" spans="1:137" ht="35.25" customHeight="1" x14ac:dyDescent="0.2">
      <c r="A13" s="78" t="s">
        <v>98</v>
      </c>
      <c r="B13" s="78"/>
      <c r="C13" s="76">
        <f>'[1]Республика Алтай'!J4</f>
        <v>1489</v>
      </c>
      <c r="D13" s="76">
        <f>'[1]Республика Алтай'!K4</f>
        <v>1457</v>
      </c>
      <c r="E13" s="77">
        <f t="shared" si="0"/>
        <v>2.1962937542896412</v>
      </c>
    </row>
    <row r="14" spans="1:137" ht="19.5" customHeight="1" x14ac:dyDescent="0.2">
      <c r="A14" s="78" t="s">
        <v>99</v>
      </c>
      <c r="B14" s="78"/>
      <c r="C14" s="76">
        <f>'[1]Республика Алтай'!L4</f>
        <v>4294</v>
      </c>
      <c r="D14" s="76">
        <f>'[1]Республика Алтай'!M4</f>
        <v>3655</v>
      </c>
      <c r="E14" s="77">
        <f t="shared" si="0"/>
        <v>17.482900136798904</v>
      </c>
    </row>
    <row r="15" spans="1:137" ht="19.5" customHeight="1" x14ac:dyDescent="0.2">
      <c r="A15" s="78" t="s">
        <v>100</v>
      </c>
      <c r="B15" s="78"/>
      <c r="C15" s="76">
        <f>'[1]Республика Алтай'!N4</f>
        <v>3080</v>
      </c>
      <c r="D15" s="76">
        <f>'[1]Республика Алтай'!O4</f>
        <v>2394</v>
      </c>
      <c r="E15" s="77">
        <f>C15*100/D15-100</f>
        <v>28.654970760233908</v>
      </c>
    </row>
    <row r="16" spans="1:137" ht="19.5" customHeight="1" x14ac:dyDescent="0.2">
      <c r="A16" s="79"/>
      <c r="B16" s="79" t="s">
        <v>101</v>
      </c>
      <c r="C16" s="80">
        <f>C15/C14*100</f>
        <v>71.727992547741039</v>
      </c>
      <c r="D16" s="80">
        <f>D15/D14*100</f>
        <v>65.499316005471954</v>
      </c>
      <c r="E16" s="81">
        <f>C16*100/D16-100</f>
        <v>9.5095291403481639</v>
      </c>
    </row>
    <row r="17" spans="1:5" ht="34.5" customHeight="1" x14ac:dyDescent="0.2">
      <c r="A17" s="78" t="s">
        <v>102</v>
      </c>
      <c r="B17" s="78"/>
      <c r="C17" s="76">
        <f>'[1]Республика Алтай'!P4</f>
        <v>703</v>
      </c>
      <c r="D17" s="76">
        <f>'[1]Республика Алтай'!Q4</f>
        <v>550</v>
      </c>
      <c r="E17" s="77">
        <f t="shared" ref="E17:E19" si="1">C17*100/D17-100</f>
        <v>27.818181818181813</v>
      </c>
    </row>
    <row r="18" spans="1:5" ht="19.5" customHeight="1" x14ac:dyDescent="0.2">
      <c r="A18" s="78" t="s">
        <v>103</v>
      </c>
      <c r="B18" s="78"/>
      <c r="C18" s="76">
        <f>'[1]Республика Алтай'!R4</f>
        <v>301</v>
      </c>
      <c r="D18" s="76">
        <f>'[1]Республика Алтай'!S4</f>
        <v>204</v>
      </c>
      <c r="E18" s="77">
        <f t="shared" si="1"/>
        <v>47.54901960784315</v>
      </c>
    </row>
    <row r="19" spans="1:5" ht="51.75" customHeight="1" x14ac:dyDescent="0.2">
      <c r="A19" s="78" t="s">
        <v>104</v>
      </c>
      <c r="B19" s="78"/>
      <c r="C19" s="76">
        <f>'[1]Республика Алтай'!T4</f>
        <v>77</v>
      </c>
      <c r="D19" s="76">
        <f>'[1]Республика Алтай'!U4</f>
        <v>62</v>
      </c>
      <c r="E19" s="77">
        <f t="shared" si="1"/>
        <v>24.193548387096769</v>
      </c>
    </row>
    <row r="20" spans="1:5" ht="35.25" customHeight="1" x14ac:dyDescent="0.2">
      <c r="A20" s="78" t="s">
        <v>105</v>
      </c>
      <c r="B20" s="78"/>
      <c r="C20" s="76">
        <f>'[1]Республика Алтай'!V4</f>
        <v>74</v>
      </c>
      <c r="D20" s="76">
        <f>'[1]Республика Алтай'!W4</f>
        <v>60</v>
      </c>
      <c r="E20" s="77">
        <f>C20*100/D20-100</f>
        <v>23.333333333333329</v>
      </c>
    </row>
    <row r="21" spans="1:5" s="21" customFormat="1" ht="24.75" customHeight="1" x14ac:dyDescent="0.2">
      <c r="A21" s="82" t="s">
        <v>106</v>
      </c>
      <c r="B21" s="82"/>
      <c r="C21" s="82"/>
      <c r="D21" s="82"/>
      <c r="E21" s="82"/>
    </row>
    <row r="22" spans="1:5" ht="25.5" customHeight="1" x14ac:dyDescent="0.2">
      <c r="A22" s="72" t="s">
        <v>92</v>
      </c>
      <c r="B22" s="72"/>
      <c r="C22" s="73">
        <v>2021</v>
      </c>
      <c r="D22" s="73">
        <v>2020</v>
      </c>
      <c r="E22" s="74" t="s">
        <v>93</v>
      </c>
    </row>
    <row r="23" spans="1:5" s="21" customFormat="1" ht="17.25" customHeight="1" x14ac:dyDescent="0.2">
      <c r="A23" s="78" t="s">
        <v>94</v>
      </c>
      <c r="B23" s="78"/>
      <c r="C23" s="76">
        <f>'[1]Республика Алтай'!X4</f>
        <v>5124</v>
      </c>
      <c r="D23" s="76">
        <f>'[1]Республика Алтай'!Y4</f>
        <v>4664</v>
      </c>
      <c r="E23" s="77">
        <f>C23*100/D23-100</f>
        <v>9.8627787307032548</v>
      </c>
    </row>
    <row r="24" spans="1:5" s="21" customFormat="1" ht="17.25" customHeight="1" x14ac:dyDescent="0.2">
      <c r="A24" s="78" t="s">
        <v>95</v>
      </c>
      <c r="B24" s="78"/>
      <c r="C24" s="76">
        <f>'[1]Республика Алтай'!Z4</f>
        <v>884</v>
      </c>
      <c r="D24" s="76">
        <f>'[1]Республика Алтай'!AA4</f>
        <v>852</v>
      </c>
      <c r="E24" s="77">
        <f t="shared" ref="E24:E29" si="2">C24*100/D24-100</f>
        <v>3.7558685446009434</v>
      </c>
    </row>
    <row r="25" spans="1:5" s="21" customFormat="1" ht="34.5" customHeight="1" x14ac:dyDescent="0.2">
      <c r="A25" s="78" t="s">
        <v>96</v>
      </c>
      <c r="B25" s="78"/>
      <c r="C25" s="76">
        <f>'[1]Республика Алтай'!AB4</f>
        <v>826</v>
      </c>
      <c r="D25" s="76">
        <f>'[1]Республика Алтай'!AC4</f>
        <v>816</v>
      </c>
      <c r="E25" s="77">
        <f t="shared" si="2"/>
        <v>1.2254901960784252</v>
      </c>
    </row>
    <row r="26" spans="1:5" s="21" customFormat="1" ht="17.25" customHeight="1" x14ac:dyDescent="0.2">
      <c r="A26" s="78" t="s">
        <v>97</v>
      </c>
      <c r="B26" s="78"/>
      <c r="C26" s="76">
        <f>'[1]Республика Алтай'!AD4</f>
        <v>185</v>
      </c>
      <c r="D26" s="76">
        <f>'[1]Республика Алтай'!AE4</f>
        <v>166</v>
      </c>
      <c r="E26" s="77">
        <f t="shared" si="2"/>
        <v>11.445783132530124</v>
      </c>
    </row>
    <row r="27" spans="1:5" s="21" customFormat="1" ht="34.5" customHeight="1" x14ac:dyDescent="0.2">
      <c r="A27" s="78" t="s">
        <v>98</v>
      </c>
      <c r="B27" s="78"/>
      <c r="C27" s="76">
        <f>'[1]Республика Алтай'!AF4</f>
        <v>191</v>
      </c>
      <c r="D27" s="76">
        <f>'[1]Республика Алтай'!AG4</f>
        <v>202</v>
      </c>
      <c r="E27" s="77">
        <f t="shared" si="2"/>
        <v>-5.4455445544554522</v>
      </c>
    </row>
    <row r="28" spans="1:5" s="21" customFormat="1" ht="17.25" customHeight="1" x14ac:dyDescent="0.2">
      <c r="A28" s="78" t="s">
        <v>99</v>
      </c>
      <c r="B28" s="78"/>
      <c r="C28" s="76">
        <f>'[1]Республика Алтай'!AH4</f>
        <v>1216</v>
      </c>
      <c r="D28" s="76">
        <f>'[1]Республика Алтай'!AI4</f>
        <v>1076</v>
      </c>
      <c r="E28" s="77">
        <f t="shared" si="2"/>
        <v>13.011152416356879</v>
      </c>
    </row>
    <row r="29" spans="1:5" s="21" customFormat="1" ht="25.5" customHeight="1" x14ac:dyDescent="0.2">
      <c r="A29" s="78" t="s">
        <v>100</v>
      </c>
      <c r="B29" s="78"/>
      <c r="C29" s="76">
        <f>'[1]Республика Алтай'!AJ4</f>
        <v>698</v>
      </c>
      <c r="D29" s="76">
        <f>'[1]Республика Алтай'!AK4</f>
        <v>628</v>
      </c>
      <c r="E29" s="77">
        <f t="shared" si="2"/>
        <v>11.146496815286625</v>
      </c>
    </row>
    <row r="30" spans="1:5" ht="19.5" customHeight="1" x14ac:dyDescent="0.2">
      <c r="A30" s="79"/>
      <c r="B30" s="79" t="s">
        <v>101</v>
      </c>
      <c r="C30" s="80">
        <f>C29/C28*100</f>
        <v>57.401315789473685</v>
      </c>
      <c r="D30" s="80">
        <f>D29/D28*100</f>
        <v>58.364312267657994</v>
      </c>
      <c r="E30" s="81">
        <f>C30*100/D30-100</f>
        <v>-1.64997485752599</v>
      </c>
    </row>
    <row r="31" spans="1:5" s="21" customFormat="1" ht="34.5" customHeight="1" x14ac:dyDescent="0.2">
      <c r="A31" s="78" t="s">
        <v>102</v>
      </c>
      <c r="B31" s="78"/>
      <c r="C31" s="76">
        <f>'[1]Республика Алтай'!AL4</f>
        <v>76</v>
      </c>
      <c r="D31" s="76">
        <f>'[1]Республика Алтай'!AM4</f>
        <v>80</v>
      </c>
      <c r="E31" s="77">
        <f t="shared" ref="E31:E33" si="3">C31*100/D31-100</f>
        <v>-5</v>
      </c>
    </row>
    <row r="32" spans="1:5" s="21" customFormat="1" ht="17.25" customHeight="1" x14ac:dyDescent="0.2">
      <c r="A32" s="78" t="s">
        <v>103</v>
      </c>
      <c r="B32" s="78"/>
      <c r="C32" s="76">
        <f>'[1]Республика Алтай'!AN4</f>
        <v>102</v>
      </c>
      <c r="D32" s="76">
        <f>'[1]Республика Алтай'!AO4</f>
        <v>74</v>
      </c>
      <c r="E32" s="77">
        <f t="shared" si="3"/>
        <v>37.837837837837839</v>
      </c>
    </row>
    <row r="33" spans="1:5" s="21" customFormat="1" ht="45" customHeight="1" x14ac:dyDescent="0.2">
      <c r="A33" s="78" t="s">
        <v>104</v>
      </c>
      <c r="B33" s="78"/>
      <c r="C33" s="76">
        <f>'[1]Республика Алтай'!AP4</f>
        <v>10</v>
      </c>
      <c r="D33" s="76">
        <f>'[1]Республика Алтай'!AQ4</f>
        <v>13</v>
      </c>
      <c r="E33" s="77">
        <f t="shared" si="3"/>
        <v>-23.07692307692308</v>
      </c>
    </row>
    <row r="34" spans="1:5" s="21" customFormat="1" ht="17.25" customHeight="1" x14ac:dyDescent="0.2">
      <c r="A34" s="78" t="s">
        <v>105</v>
      </c>
      <c r="B34" s="78"/>
      <c r="C34" s="76">
        <f>'[1]Республика Алтай'!AR4</f>
        <v>9</v>
      </c>
      <c r="D34" s="76">
        <f>'[1]Республика Алтай'!AS4</f>
        <v>14</v>
      </c>
      <c r="E34" s="77">
        <f>C34*100/D34-100</f>
        <v>-35.714285714285708</v>
      </c>
    </row>
  </sheetData>
  <mergeCells count="29">
    <mergeCell ref="A15:B15"/>
    <mergeCell ref="A3:E3"/>
    <mergeCell ref="A4:E4"/>
    <mergeCell ref="A5:E5"/>
    <mergeCell ref="A7:E7"/>
    <mergeCell ref="A8:B8"/>
    <mergeCell ref="A9:B9"/>
    <mergeCell ref="A10:B10"/>
    <mergeCell ref="A11:B11"/>
    <mergeCell ref="A12:B12"/>
    <mergeCell ref="A13:B13"/>
    <mergeCell ref="A14:B14"/>
    <mergeCell ref="A28:B28"/>
    <mergeCell ref="A17:B17"/>
    <mergeCell ref="A18:B18"/>
    <mergeCell ref="A19:B19"/>
    <mergeCell ref="A20:B20"/>
    <mergeCell ref="A21:E21"/>
    <mergeCell ref="A22:B22"/>
    <mergeCell ref="A23:B23"/>
    <mergeCell ref="A24:B24"/>
    <mergeCell ref="A25:B25"/>
    <mergeCell ref="A26:B26"/>
    <mergeCell ref="A27:B27"/>
    <mergeCell ref="A29:B29"/>
    <mergeCell ref="A31:B31"/>
    <mergeCell ref="A32:B32"/>
    <mergeCell ref="A33:B33"/>
    <mergeCell ref="A34:B34"/>
  </mergeCells>
  <pageMargins left="0.59055118110236227" right="0.31496062992125984" top="0.39370078740157483" bottom="0.39370078740157483" header="0.51181102362204722" footer="0.51181102362204722"/>
  <pageSetup paperSize="9" scale="81" orientation="portrait" r:id="rId1"/>
  <headerFooter alignWithMargins="0"/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 codeName="Лист7"/>
  <dimension ref="A1:W5"/>
  <sheetViews>
    <sheetView workbookViewId="0">
      <selection activeCell="I13" sqref="I13"/>
    </sheetView>
  </sheetViews>
  <sheetFormatPr defaultRowHeight="12.75" x14ac:dyDescent="0.2"/>
  <cols>
    <col min="1" max="16384" width="9.140625" style="3"/>
  </cols>
  <sheetData>
    <row r="1" spans="1:23" ht="15" x14ac:dyDescent="0.25">
      <c r="A1" s="23" t="s">
        <v>329</v>
      </c>
      <c r="B1" s="24"/>
      <c r="C1" s="24"/>
      <c r="D1" s="24"/>
      <c r="E1" s="24"/>
      <c r="F1" s="24"/>
      <c r="G1" s="24"/>
      <c r="H1" s="24"/>
      <c r="I1" s="24"/>
      <c r="J1" s="24"/>
      <c r="K1" s="24"/>
      <c r="L1" s="24"/>
      <c r="M1" s="24"/>
      <c r="N1" s="24"/>
      <c r="O1" s="24"/>
      <c r="P1" s="24"/>
      <c r="Q1" s="24"/>
      <c r="R1" s="24"/>
      <c r="S1" s="24"/>
      <c r="T1" s="24"/>
      <c r="U1" s="24"/>
      <c r="V1" s="24"/>
      <c r="W1" s="24"/>
    </row>
    <row r="2" spans="1:23" ht="15.75" thickBot="1" x14ac:dyDescent="0.3">
      <c r="A2" s="24"/>
      <c r="B2" s="24"/>
      <c r="C2" s="24"/>
      <c r="D2" s="24"/>
      <c r="E2" s="24"/>
      <c r="F2" s="24"/>
      <c r="G2" s="24"/>
      <c r="H2" s="24"/>
      <c r="I2" s="24"/>
      <c r="J2" s="24"/>
      <c r="K2" s="24"/>
      <c r="L2" s="24"/>
      <c r="M2" s="24"/>
      <c r="N2" s="24"/>
      <c r="O2" s="24"/>
      <c r="P2" s="24"/>
      <c r="Q2" s="24"/>
      <c r="R2" s="24"/>
      <c r="S2" s="24"/>
      <c r="T2" s="24"/>
      <c r="U2" s="24"/>
      <c r="V2" s="24"/>
      <c r="W2" s="24"/>
    </row>
    <row r="3" spans="1:23" ht="65.25" thickBot="1" x14ac:dyDescent="0.3">
      <c r="A3" s="25"/>
      <c r="B3" s="26" t="s">
        <v>107</v>
      </c>
      <c r="C3" s="26" t="s">
        <v>2</v>
      </c>
      <c r="D3" s="26" t="s">
        <v>108</v>
      </c>
      <c r="E3" s="26" t="s">
        <v>2</v>
      </c>
      <c r="F3" s="26" t="s">
        <v>109</v>
      </c>
      <c r="G3" s="26" t="s">
        <v>2</v>
      </c>
      <c r="H3" s="26" t="s">
        <v>110</v>
      </c>
      <c r="I3" s="26" t="s">
        <v>2</v>
      </c>
      <c r="J3" s="26" t="s">
        <v>111</v>
      </c>
      <c r="K3" s="26" t="s">
        <v>2</v>
      </c>
      <c r="L3" s="26" t="s">
        <v>112</v>
      </c>
      <c r="M3" s="26" t="s">
        <v>2</v>
      </c>
      <c r="N3" s="26" t="s">
        <v>113</v>
      </c>
      <c r="O3" s="26" t="s">
        <v>2</v>
      </c>
      <c r="P3" s="26" t="s">
        <v>114</v>
      </c>
      <c r="Q3" s="26" t="s">
        <v>2</v>
      </c>
      <c r="R3" s="26" t="s">
        <v>115</v>
      </c>
      <c r="S3" s="26" t="s">
        <v>2</v>
      </c>
      <c r="T3" s="26" t="s">
        <v>116</v>
      </c>
      <c r="U3" s="26" t="s">
        <v>2</v>
      </c>
      <c r="V3" s="26" t="s">
        <v>117</v>
      </c>
      <c r="W3" s="26" t="s">
        <v>2</v>
      </c>
    </row>
    <row r="4" spans="1:23" ht="26.25" thickBot="1" x14ac:dyDescent="0.25">
      <c r="A4" s="27" t="s">
        <v>24</v>
      </c>
      <c r="B4" s="28">
        <v>2217</v>
      </c>
      <c r="C4" s="28">
        <v>1985</v>
      </c>
      <c r="D4" s="28">
        <v>148</v>
      </c>
      <c r="E4" s="28">
        <v>137</v>
      </c>
      <c r="F4" s="28">
        <v>137</v>
      </c>
      <c r="G4" s="28">
        <v>122</v>
      </c>
      <c r="H4" s="28">
        <v>183</v>
      </c>
      <c r="I4" s="28">
        <v>173</v>
      </c>
      <c r="J4" s="28">
        <v>199</v>
      </c>
      <c r="K4" s="28">
        <v>161</v>
      </c>
      <c r="L4" s="28">
        <v>588</v>
      </c>
      <c r="M4" s="28">
        <v>503</v>
      </c>
      <c r="N4" s="28">
        <v>379</v>
      </c>
      <c r="O4" s="28">
        <v>204</v>
      </c>
      <c r="P4" s="28">
        <v>110</v>
      </c>
      <c r="Q4" s="28">
        <v>104</v>
      </c>
      <c r="R4" s="28">
        <v>45</v>
      </c>
      <c r="S4" s="28">
        <v>26</v>
      </c>
      <c r="T4" s="28">
        <v>16</v>
      </c>
      <c r="U4" s="28">
        <v>25</v>
      </c>
      <c r="V4" s="28">
        <v>17</v>
      </c>
      <c r="W4" s="28">
        <v>25</v>
      </c>
    </row>
    <row r="5" spans="1:23" x14ac:dyDescent="0.2">
      <c r="A5" s="29"/>
      <c r="B5" s="30"/>
      <c r="C5" s="30"/>
      <c r="D5" s="30"/>
      <c r="E5" s="30"/>
      <c r="F5" s="30"/>
      <c r="G5" s="30"/>
      <c r="H5" s="30"/>
      <c r="I5" s="30"/>
      <c r="J5" s="30"/>
      <c r="K5" s="30"/>
      <c r="L5" s="30"/>
      <c r="M5" s="30"/>
      <c r="N5" s="30"/>
      <c r="O5" s="30"/>
      <c r="P5" s="30"/>
      <c r="Q5" s="30"/>
      <c r="R5" s="30"/>
      <c r="S5" s="30"/>
      <c r="T5" s="30"/>
      <c r="U5" s="30"/>
      <c r="V5" s="30"/>
      <c r="W5" s="30"/>
    </row>
  </sheetData>
  <pageMargins left="0.75" right="0.75" top="1" bottom="1" header="0.5" footer="0.5"/>
  <headerFooter alignWithMargins="0"/>
</worksheet>
</file>

<file path=xl/worksheets/sheet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 codeName="Лист9"/>
  <dimension ref="A1:E29"/>
  <sheetViews>
    <sheetView view="pageBreakPreview" zoomScale="85" zoomScaleNormal="100" zoomScaleSheetLayoutView="85" workbookViewId="0">
      <selection activeCell="H12" sqref="H12"/>
    </sheetView>
  </sheetViews>
  <sheetFormatPr defaultColWidth="85.85546875" defaultRowHeight="12.75" x14ac:dyDescent="0.2"/>
  <cols>
    <col min="1" max="1" width="44.5703125" style="3" customWidth="1"/>
    <col min="2" max="2" width="15.42578125" style="3" customWidth="1"/>
    <col min="3" max="3" width="12.28515625" style="22" bestFit="1" customWidth="1"/>
    <col min="4" max="4" width="13" style="22" customWidth="1"/>
    <col min="5" max="5" width="12.28515625" style="3" bestFit="1" customWidth="1"/>
    <col min="6" max="209" width="8.42578125" style="3" customWidth="1"/>
    <col min="210" max="16384" width="85.85546875" style="3"/>
  </cols>
  <sheetData>
    <row r="1" spans="1:5" s="21" customFormat="1" ht="17.25" customHeight="1" x14ac:dyDescent="0.2">
      <c r="A1" s="83" t="str">
        <f>'[2]Республика Алтай'!A1</f>
        <v>январь-сентябрь 2021</v>
      </c>
      <c r="B1" s="83"/>
      <c r="C1" s="83"/>
      <c r="D1" s="83"/>
      <c r="E1" s="83"/>
    </row>
    <row r="2" spans="1:5" ht="22.5" customHeight="1" x14ac:dyDescent="0.2">
      <c r="A2" s="84" t="s">
        <v>118</v>
      </c>
      <c r="B2" s="84"/>
      <c r="C2" s="84"/>
      <c r="D2" s="84"/>
      <c r="E2" s="84"/>
    </row>
    <row r="3" spans="1:5" ht="25.5" customHeight="1" x14ac:dyDescent="0.2">
      <c r="A3" s="72" t="s">
        <v>92</v>
      </c>
      <c r="B3" s="72"/>
      <c r="C3" s="73">
        <v>2021</v>
      </c>
      <c r="D3" s="73">
        <v>2020</v>
      </c>
      <c r="E3" s="74" t="s">
        <v>93</v>
      </c>
    </row>
    <row r="4" spans="1:5" ht="18.75" customHeight="1" x14ac:dyDescent="0.2">
      <c r="A4" s="78" t="s">
        <v>94</v>
      </c>
      <c r="B4" s="78"/>
      <c r="C4" s="76">
        <f>'[2]Республика Алтай'!B4</f>
        <v>2383</v>
      </c>
      <c r="D4" s="76">
        <f>'[2]Республика Алтай'!C4</f>
        <v>2068</v>
      </c>
      <c r="E4" s="77">
        <f t="shared" ref="E4:E15" si="0">C4*100/D4-100</f>
        <v>15.232108317214696</v>
      </c>
    </row>
    <row r="5" spans="1:5" ht="18.75" customHeight="1" x14ac:dyDescent="0.2">
      <c r="A5" s="78" t="s">
        <v>95</v>
      </c>
      <c r="B5" s="78"/>
      <c r="C5" s="76">
        <f>'[2]Республика Алтай'!D4</f>
        <v>152</v>
      </c>
      <c r="D5" s="76">
        <f>'[2]Республика Алтай'!E4</f>
        <v>141</v>
      </c>
      <c r="E5" s="77">
        <f t="shared" si="0"/>
        <v>7.8014184397163149</v>
      </c>
    </row>
    <row r="6" spans="1:5" ht="36.75" customHeight="1" x14ac:dyDescent="0.2">
      <c r="A6" s="78" t="s">
        <v>96</v>
      </c>
      <c r="B6" s="78"/>
      <c r="C6" s="76">
        <f>'[2]Республика Алтай'!F4</f>
        <v>143</v>
      </c>
      <c r="D6" s="76">
        <f>'[2]Республика Алтай'!G4</f>
        <v>131</v>
      </c>
      <c r="E6" s="77">
        <f t="shared" si="0"/>
        <v>9.1603053435114532</v>
      </c>
    </row>
    <row r="7" spans="1:5" ht="18.75" customHeight="1" x14ac:dyDescent="0.2">
      <c r="A7" s="78" t="s">
        <v>97</v>
      </c>
      <c r="B7" s="78"/>
      <c r="C7" s="76">
        <f>'[2]Республика Алтай'!H4</f>
        <v>205</v>
      </c>
      <c r="D7" s="76">
        <f>'[2]Республика Алтай'!I4</f>
        <v>185</v>
      </c>
      <c r="E7" s="77">
        <f t="shared" si="0"/>
        <v>10.810810810810807</v>
      </c>
    </row>
    <row r="8" spans="1:5" ht="38.25" customHeight="1" x14ac:dyDescent="0.2">
      <c r="A8" s="78" t="s">
        <v>98</v>
      </c>
      <c r="B8" s="78"/>
      <c r="C8" s="76">
        <f>'[2]Республика Алтай'!J4</f>
        <v>202</v>
      </c>
      <c r="D8" s="76">
        <f>'[2]Республика Алтай'!K4</f>
        <v>187</v>
      </c>
      <c r="E8" s="77">
        <f t="shared" si="0"/>
        <v>8.0213903743315456</v>
      </c>
    </row>
    <row r="9" spans="1:5" ht="18.75" customHeight="1" x14ac:dyDescent="0.2">
      <c r="A9" s="78" t="s">
        <v>99</v>
      </c>
      <c r="B9" s="78"/>
      <c r="C9" s="76">
        <f>'[2]Республика Алтай'!L4</f>
        <v>646</v>
      </c>
      <c r="D9" s="76">
        <f>'[2]Республика Алтай'!M4</f>
        <v>520</v>
      </c>
      <c r="E9" s="77">
        <f t="shared" si="0"/>
        <v>24.230769230769226</v>
      </c>
    </row>
    <row r="10" spans="1:5" ht="18.75" customHeight="1" x14ac:dyDescent="0.2">
      <c r="A10" s="78" t="s">
        <v>100</v>
      </c>
      <c r="B10" s="78"/>
      <c r="C10" s="76">
        <f>'[2]Республика Алтай'!N4</f>
        <v>419</v>
      </c>
      <c r="D10" s="76">
        <f>'[2]Республика Алтай'!O4</f>
        <v>360</v>
      </c>
      <c r="E10" s="77">
        <f t="shared" si="0"/>
        <v>16.388888888888886</v>
      </c>
    </row>
    <row r="11" spans="1:5" ht="19.5" customHeight="1" x14ac:dyDescent="0.2">
      <c r="A11" s="79"/>
      <c r="B11" s="79" t="s">
        <v>101</v>
      </c>
      <c r="C11" s="80">
        <f>C10/C9*100</f>
        <v>64.860681114551085</v>
      </c>
      <c r="D11" s="80">
        <f>D10/D9*100</f>
        <v>69.230769230769226</v>
      </c>
      <c r="E11" s="81">
        <f>C11*100/D11-100</f>
        <v>-6.3123495012039825</v>
      </c>
    </row>
    <row r="12" spans="1:5" ht="34.5" customHeight="1" x14ac:dyDescent="0.2">
      <c r="A12" s="78" t="s">
        <v>102</v>
      </c>
      <c r="B12" s="78"/>
      <c r="C12" s="76">
        <f>'[2]Республика Алтай'!P4</f>
        <v>121</v>
      </c>
      <c r="D12" s="76">
        <f>'[2]Республика Алтай'!Q4</f>
        <v>111</v>
      </c>
      <c r="E12" s="77">
        <f t="shared" si="0"/>
        <v>9.0090090090090058</v>
      </c>
    </row>
    <row r="13" spans="1:5" ht="18.75" customHeight="1" x14ac:dyDescent="0.2">
      <c r="A13" s="78" t="s">
        <v>103</v>
      </c>
      <c r="B13" s="78"/>
      <c r="C13" s="76">
        <f>'[2]Республика Алтай'!R4</f>
        <v>46</v>
      </c>
      <c r="D13" s="76">
        <f>'[2]Республика Алтай'!S4</f>
        <v>27</v>
      </c>
      <c r="E13" s="77">
        <f t="shared" si="0"/>
        <v>70.370370370370381</v>
      </c>
    </row>
    <row r="14" spans="1:5" ht="48.75" customHeight="1" x14ac:dyDescent="0.2">
      <c r="A14" s="78" t="s">
        <v>104</v>
      </c>
      <c r="B14" s="78"/>
      <c r="C14" s="76">
        <f>'[2]Республика Алтай'!T4</f>
        <v>16</v>
      </c>
      <c r="D14" s="76">
        <f>'[2]Республика Алтай'!U4</f>
        <v>26</v>
      </c>
      <c r="E14" s="77">
        <f t="shared" si="0"/>
        <v>-38.46153846153846</v>
      </c>
    </row>
    <row r="15" spans="1:5" ht="18" customHeight="1" x14ac:dyDescent="0.2">
      <c r="A15" s="78" t="s">
        <v>105</v>
      </c>
      <c r="B15" s="78"/>
      <c r="C15" s="76">
        <f>'[2]Республика Алтай'!V4</f>
        <v>17</v>
      </c>
      <c r="D15" s="76">
        <f>'[2]Республика Алтай'!W4</f>
        <v>26</v>
      </c>
      <c r="E15" s="77">
        <f t="shared" si="0"/>
        <v>-34.615384615384613</v>
      </c>
    </row>
    <row r="16" spans="1:5" ht="26.25" hidden="1" customHeight="1" x14ac:dyDescent="0.2">
      <c r="A16" s="67" t="s">
        <v>330</v>
      </c>
      <c r="B16" s="67"/>
      <c r="C16" s="67"/>
      <c r="D16" s="67"/>
      <c r="E16" s="67"/>
    </row>
    <row r="17" spans="1:5" ht="30" hidden="1" customHeight="1" x14ac:dyDescent="0.2">
      <c r="A17" s="66" t="s">
        <v>92</v>
      </c>
      <c r="B17" s="66"/>
      <c r="C17" s="14">
        <v>2021</v>
      </c>
      <c r="D17" s="14">
        <v>2020</v>
      </c>
      <c r="E17" s="15" t="s">
        <v>93</v>
      </c>
    </row>
    <row r="18" spans="1:5" ht="21" hidden="1" customHeight="1" x14ac:dyDescent="0.2">
      <c r="A18" s="65" t="s">
        <v>94</v>
      </c>
      <c r="B18" s="65"/>
      <c r="C18" s="16">
        <v>753</v>
      </c>
      <c r="D18" s="16">
        <v>742</v>
      </c>
      <c r="E18" s="17">
        <f t="shared" ref="E18:E24" si="1">C18*100/D18-100</f>
        <v>1.4824797843665749</v>
      </c>
    </row>
    <row r="19" spans="1:5" ht="21" hidden="1" customHeight="1" x14ac:dyDescent="0.2">
      <c r="A19" s="65" t="s">
        <v>95</v>
      </c>
      <c r="B19" s="65"/>
      <c r="C19" s="16">
        <v>93</v>
      </c>
      <c r="D19" s="16">
        <v>70</v>
      </c>
      <c r="E19" s="17">
        <f t="shared" si="1"/>
        <v>32.857142857142861</v>
      </c>
    </row>
    <row r="20" spans="1:5" ht="36" hidden="1" customHeight="1" x14ac:dyDescent="0.2">
      <c r="A20" s="65" t="s">
        <v>96</v>
      </c>
      <c r="B20" s="65"/>
      <c r="C20" s="16">
        <v>82</v>
      </c>
      <c r="D20" s="16">
        <v>66</v>
      </c>
      <c r="E20" s="17">
        <f t="shared" si="1"/>
        <v>24.242424242424249</v>
      </c>
    </row>
    <row r="21" spans="1:5" ht="21" hidden="1" customHeight="1" x14ac:dyDescent="0.2">
      <c r="A21" s="65" t="s">
        <v>97</v>
      </c>
      <c r="B21" s="65"/>
      <c r="C21" s="16">
        <v>20</v>
      </c>
      <c r="D21" s="16">
        <v>34</v>
      </c>
      <c r="E21" s="17">
        <f t="shared" si="1"/>
        <v>-41.176470588235297</v>
      </c>
    </row>
    <row r="22" spans="1:5" ht="36" hidden="1" customHeight="1" x14ac:dyDescent="0.2">
      <c r="A22" s="65" t="s">
        <v>98</v>
      </c>
      <c r="B22" s="65"/>
      <c r="C22" s="16">
        <v>16</v>
      </c>
      <c r="D22" s="16">
        <v>34</v>
      </c>
      <c r="E22" s="17">
        <f t="shared" si="1"/>
        <v>-52.941176470588232</v>
      </c>
    </row>
    <row r="23" spans="1:5" ht="21.75" hidden="1" customHeight="1" x14ac:dyDescent="0.2">
      <c r="A23" s="65" t="s">
        <v>99</v>
      </c>
      <c r="B23" s="65"/>
      <c r="C23" s="16">
        <v>210</v>
      </c>
      <c r="D23" s="16">
        <v>185</v>
      </c>
      <c r="E23" s="17">
        <f t="shared" si="1"/>
        <v>13.513513513513516</v>
      </c>
    </row>
    <row r="24" spans="1:5" ht="21" hidden="1" customHeight="1" x14ac:dyDescent="0.2">
      <c r="A24" s="65" t="s">
        <v>100</v>
      </c>
      <c r="B24" s="65"/>
      <c r="C24" s="16">
        <v>76</v>
      </c>
      <c r="D24" s="16">
        <v>75</v>
      </c>
      <c r="E24" s="17">
        <f t="shared" si="1"/>
        <v>1.3333333333333286</v>
      </c>
    </row>
    <row r="25" spans="1:5" ht="19.5" hidden="1" customHeight="1" x14ac:dyDescent="0.2">
      <c r="A25" s="18"/>
      <c r="B25" s="18" t="s">
        <v>101</v>
      </c>
      <c r="C25" s="19">
        <f>C24/C23*100</f>
        <v>36.19047619047619</v>
      </c>
      <c r="D25" s="19">
        <f>D24/D23*100</f>
        <v>40.54054054054054</v>
      </c>
      <c r="E25" s="20">
        <f>C25*100/D25-100</f>
        <v>-10.730158730158735</v>
      </c>
    </row>
    <row r="26" spans="1:5" ht="36" hidden="1" customHeight="1" x14ac:dyDescent="0.2">
      <c r="A26" s="65" t="s">
        <v>102</v>
      </c>
      <c r="B26" s="65"/>
      <c r="C26" s="16">
        <v>19</v>
      </c>
      <c r="D26" s="16">
        <v>12</v>
      </c>
      <c r="E26" s="17">
        <f t="shared" ref="E26" si="2">C26*100/D26-100</f>
        <v>58.333333333333343</v>
      </c>
    </row>
    <row r="27" spans="1:5" ht="19.5" hidden="1" customHeight="1" x14ac:dyDescent="0.2">
      <c r="A27" s="65" t="s">
        <v>103</v>
      </c>
      <c r="B27" s="65"/>
      <c r="C27" s="16">
        <v>0</v>
      </c>
      <c r="D27" s="16">
        <v>0</v>
      </c>
      <c r="E27" s="17" t="s">
        <v>154</v>
      </c>
    </row>
    <row r="28" spans="1:5" ht="48.75" hidden="1" customHeight="1" x14ac:dyDescent="0.2">
      <c r="A28" s="65" t="s">
        <v>104</v>
      </c>
      <c r="B28" s="65"/>
      <c r="C28" s="16">
        <v>0</v>
      </c>
      <c r="D28" s="16">
        <v>0</v>
      </c>
      <c r="E28" s="17" t="s">
        <v>154</v>
      </c>
    </row>
    <row r="29" spans="1:5" ht="17.25" hidden="1" customHeight="1" x14ac:dyDescent="0.2">
      <c r="A29" s="65" t="s">
        <v>105</v>
      </c>
      <c r="B29" s="65"/>
      <c r="C29" s="16">
        <v>0</v>
      </c>
      <c r="D29" s="16">
        <v>0</v>
      </c>
      <c r="E29" s="17" t="s">
        <v>154</v>
      </c>
    </row>
  </sheetData>
  <mergeCells count="27">
    <mergeCell ref="A6:B6"/>
    <mergeCell ref="A1:E1"/>
    <mergeCell ref="A2:E2"/>
    <mergeCell ref="A3:B3"/>
    <mergeCell ref="A4:B4"/>
    <mergeCell ref="A5:B5"/>
    <mergeCell ref="A19:B19"/>
    <mergeCell ref="A7:B7"/>
    <mergeCell ref="A8:B8"/>
    <mergeCell ref="A9:B9"/>
    <mergeCell ref="A10:B10"/>
    <mergeCell ref="A12:B12"/>
    <mergeCell ref="A13:B13"/>
    <mergeCell ref="A14:B14"/>
    <mergeCell ref="A15:B15"/>
    <mergeCell ref="A16:E16"/>
    <mergeCell ref="A17:B17"/>
    <mergeCell ref="A18:B18"/>
    <mergeCell ref="A27:B27"/>
    <mergeCell ref="A28:B28"/>
    <mergeCell ref="A29:B29"/>
    <mergeCell ref="A20:B20"/>
    <mergeCell ref="A21:B21"/>
    <mergeCell ref="A22:B22"/>
    <mergeCell ref="A23:B23"/>
    <mergeCell ref="A24:B24"/>
    <mergeCell ref="A26:B26"/>
  </mergeCells>
  <pageMargins left="0.59055118110236227" right="0.31496062992125984" top="0.39370078740157483" bottom="0.39370078740157483" header="0.51181102362204722" footer="0.51181102362204722"/>
  <pageSetup paperSize="9" scale="81" orientation="portrait" r:id="rId1"/>
  <headerFooter alignWithMargins="0"/>
</worksheet>
</file>

<file path=xl/worksheets/sheet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 codeName="Лист11"/>
  <dimension ref="A1:BO5"/>
  <sheetViews>
    <sheetView workbookViewId="0">
      <selection activeCell="AT4" sqref="AT4"/>
    </sheetView>
  </sheetViews>
  <sheetFormatPr defaultColWidth="3.85546875" defaultRowHeight="12.75" x14ac:dyDescent="0.2"/>
  <cols>
    <col min="1" max="1" width="10.140625" style="3" customWidth="1"/>
    <col min="2" max="16384" width="3.85546875" style="3"/>
  </cols>
  <sheetData>
    <row r="1" spans="1:67" ht="15" x14ac:dyDescent="0.25">
      <c r="A1" s="23" t="s">
        <v>329</v>
      </c>
      <c r="B1" s="24"/>
      <c r="C1" s="24"/>
      <c r="D1" s="24"/>
      <c r="E1" s="24"/>
      <c r="F1" s="24"/>
      <c r="G1" s="24"/>
      <c r="H1" s="24"/>
      <c r="I1" s="24"/>
      <c r="J1" s="24"/>
      <c r="K1" s="24"/>
      <c r="L1" s="24"/>
      <c r="M1" s="24"/>
      <c r="N1" s="24"/>
      <c r="O1" s="24"/>
      <c r="P1" s="24"/>
      <c r="Q1" s="24"/>
      <c r="R1" s="24"/>
      <c r="S1" s="24"/>
      <c r="T1" s="24"/>
      <c r="U1" s="24"/>
      <c r="V1" s="24"/>
      <c r="W1" s="24"/>
      <c r="X1" s="24"/>
      <c r="Y1" s="24"/>
      <c r="Z1" s="24"/>
      <c r="AA1" s="24"/>
      <c r="AB1" s="24"/>
      <c r="AC1" s="24"/>
      <c r="AD1" s="24"/>
      <c r="AE1" s="24"/>
      <c r="AF1" s="24"/>
      <c r="AG1" s="24"/>
      <c r="AH1" s="24"/>
      <c r="AI1" s="24"/>
      <c r="AJ1" s="24"/>
      <c r="AK1" s="24"/>
      <c r="AL1" s="24"/>
      <c r="AM1" s="24"/>
      <c r="AN1" s="24"/>
      <c r="AO1" s="24"/>
      <c r="AP1" s="24"/>
      <c r="AQ1" s="24"/>
      <c r="AR1" s="24"/>
      <c r="AS1" s="24"/>
      <c r="AT1" s="24"/>
      <c r="AU1" s="24"/>
      <c r="AV1" s="24"/>
      <c r="AW1" s="24"/>
      <c r="AX1" s="24"/>
      <c r="AY1" s="24"/>
      <c r="AZ1" s="24"/>
      <c r="BA1" s="24"/>
      <c r="BB1" s="24"/>
      <c r="BC1" s="24"/>
      <c r="BD1" s="24"/>
      <c r="BE1" s="24"/>
      <c r="BF1" s="24"/>
      <c r="BG1" s="24"/>
      <c r="BH1" s="24"/>
      <c r="BI1" s="24"/>
      <c r="BJ1" s="24"/>
      <c r="BK1" s="24"/>
      <c r="BL1" s="24"/>
      <c r="BM1" s="24"/>
      <c r="BN1" s="24"/>
      <c r="BO1" s="24"/>
    </row>
    <row r="2" spans="1:67" ht="15.75" thickBot="1" x14ac:dyDescent="0.3">
      <c r="A2" s="24"/>
      <c r="B2" s="24"/>
      <c r="C2" s="24"/>
      <c r="D2" s="24"/>
      <c r="E2" s="24"/>
      <c r="F2" s="24"/>
      <c r="G2" s="24"/>
      <c r="H2" s="24"/>
      <c r="I2" s="24"/>
      <c r="J2" s="24"/>
      <c r="K2" s="24"/>
      <c r="L2" s="24"/>
      <c r="M2" s="24"/>
      <c r="N2" s="24"/>
      <c r="O2" s="24"/>
      <c r="P2" s="24"/>
      <c r="Q2" s="24"/>
      <c r="R2" s="24"/>
      <c r="S2" s="24"/>
      <c r="T2" s="24"/>
      <c r="U2" s="24"/>
      <c r="V2" s="24"/>
      <c r="W2" s="24"/>
      <c r="X2" s="24"/>
      <c r="Y2" s="24"/>
      <c r="Z2" s="24"/>
      <c r="AA2" s="24"/>
      <c r="AB2" s="24"/>
      <c r="AC2" s="24"/>
      <c r="AD2" s="24"/>
      <c r="AE2" s="24"/>
      <c r="AF2" s="24"/>
      <c r="AG2" s="24"/>
      <c r="AH2" s="24"/>
      <c r="AI2" s="24"/>
      <c r="AJ2" s="24"/>
      <c r="AK2" s="24"/>
      <c r="AL2" s="24"/>
      <c r="AM2" s="24"/>
      <c r="AN2" s="24"/>
      <c r="AO2" s="24"/>
      <c r="AP2" s="24"/>
      <c r="AQ2" s="24"/>
      <c r="AR2" s="24"/>
      <c r="AS2" s="24"/>
      <c r="AT2" s="24"/>
      <c r="AU2" s="24"/>
      <c r="AV2" s="24"/>
      <c r="AW2" s="24"/>
      <c r="AX2" s="24"/>
      <c r="AY2" s="24"/>
      <c r="AZ2" s="24"/>
      <c r="BA2" s="24"/>
      <c r="BB2" s="24"/>
      <c r="BC2" s="24"/>
      <c r="BD2" s="24"/>
      <c r="BE2" s="24"/>
      <c r="BF2" s="24"/>
      <c r="BG2" s="24"/>
      <c r="BH2" s="24"/>
      <c r="BI2" s="24"/>
      <c r="BJ2" s="24"/>
      <c r="BK2" s="24"/>
      <c r="BL2" s="24"/>
      <c r="BM2" s="24"/>
      <c r="BN2" s="24"/>
      <c r="BO2" s="24"/>
    </row>
    <row r="3" spans="1:67" ht="177.75" customHeight="1" thickBot="1" x14ac:dyDescent="0.3">
      <c r="A3" s="25"/>
      <c r="B3" s="31" t="s">
        <v>119</v>
      </c>
      <c r="C3" s="26" t="s">
        <v>2</v>
      </c>
      <c r="D3" s="31" t="s">
        <v>120</v>
      </c>
      <c r="E3" s="26" t="s">
        <v>2</v>
      </c>
      <c r="F3" s="31" t="s">
        <v>121</v>
      </c>
      <c r="G3" s="26" t="s">
        <v>2</v>
      </c>
      <c r="H3" s="31" t="s">
        <v>122</v>
      </c>
      <c r="I3" s="26" t="s">
        <v>2</v>
      </c>
      <c r="J3" s="31" t="s">
        <v>123</v>
      </c>
      <c r="K3" s="26" t="s">
        <v>2</v>
      </c>
      <c r="L3" s="31" t="s">
        <v>124</v>
      </c>
      <c r="M3" s="26" t="s">
        <v>2</v>
      </c>
      <c r="N3" s="31" t="s">
        <v>125</v>
      </c>
      <c r="O3" s="26" t="s">
        <v>2</v>
      </c>
      <c r="P3" s="31" t="s">
        <v>126</v>
      </c>
      <c r="Q3" s="26" t="s">
        <v>2</v>
      </c>
      <c r="R3" s="31" t="s">
        <v>127</v>
      </c>
      <c r="S3" s="26" t="s">
        <v>2</v>
      </c>
      <c r="T3" s="31" t="s">
        <v>128</v>
      </c>
      <c r="U3" s="26" t="s">
        <v>2</v>
      </c>
      <c r="V3" s="31" t="s">
        <v>129</v>
      </c>
      <c r="W3" s="26" t="s">
        <v>2</v>
      </c>
      <c r="X3" s="32" t="s">
        <v>130</v>
      </c>
      <c r="Y3" s="26" t="s">
        <v>2</v>
      </c>
      <c r="Z3" s="32" t="s">
        <v>131</v>
      </c>
      <c r="AA3" s="26" t="s">
        <v>2</v>
      </c>
      <c r="AB3" s="32" t="s">
        <v>132</v>
      </c>
      <c r="AC3" s="26" t="s">
        <v>2</v>
      </c>
      <c r="AD3" s="32" t="s">
        <v>133</v>
      </c>
      <c r="AE3" s="26" t="s">
        <v>2</v>
      </c>
      <c r="AF3" s="32" t="s">
        <v>134</v>
      </c>
      <c r="AG3" s="26" t="s">
        <v>2</v>
      </c>
      <c r="AH3" s="32" t="s">
        <v>135</v>
      </c>
      <c r="AI3" s="26" t="s">
        <v>2</v>
      </c>
      <c r="AJ3" s="32" t="s">
        <v>136</v>
      </c>
      <c r="AK3" s="26" t="s">
        <v>2</v>
      </c>
      <c r="AL3" s="32" t="s">
        <v>137</v>
      </c>
      <c r="AM3" s="26" t="s">
        <v>2</v>
      </c>
      <c r="AN3" s="32" t="s">
        <v>138</v>
      </c>
      <c r="AO3" s="26" t="s">
        <v>2</v>
      </c>
      <c r="AP3" s="32" t="s">
        <v>139</v>
      </c>
      <c r="AQ3" s="26" t="s">
        <v>2</v>
      </c>
      <c r="AR3" s="32" t="s">
        <v>140</v>
      </c>
      <c r="AS3" s="26" t="s">
        <v>2</v>
      </c>
      <c r="AT3" s="33" t="s">
        <v>141</v>
      </c>
      <c r="AU3" s="26" t="s">
        <v>2</v>
      </c>
      <c r="AV3" s="33" t="s">
        <v>142</v>
      </c>
      <c r="AW3" s="26" t="s">
        <v>2</v>
      </c>
      <c r="AX3" s="33" t="s">
        <v>143</v>
      </c>
      <c r="AY3" s="26" t="s">
        <v>2</v>
      </c>
      <c r="AZ3" s="33" t="s">
        <v>144</v>
      </c>
      <c r="BA3" s="26" t="s">
        <v>2</v>
      </c>
      <c r="BB3" s="33" t="s">
        <v>145</v>
      </c>
      <c r="BC3" s="26" t="s">
        <v>2</v>
      </c>
      <c r="BD3" s="33" t="s">
        <v>146</v>
      </c>
      <c r="BE3" s="26" t="s">
        <v>2</v>
      </c>
      <c r="BF3" s="33" t="s">
        <v>147</v>
      </c>
      <c r="BG3" s="26" t="s">
        <v>2</v>
      </c>
      <c r="BH3" s="33" t="s">
        <v>148</v>
      </c>
      <c r="BI3" s="26" t="s">
        <v>2</v>
      </c>
      <c r="BJ3" s="33" t="s">
        <v>149</v>
      </c>
      <c r="BK3" s="26" t="s">
        <v>2</v>
      </c>
      <c r="BL3" s="33" t="s">
        <v>150</v>
      </c>
      <c r="BM3" s="26" t="s">
        <v>2</v>
      </c>
      <c r="BN3" s="33" t="s">
        <v>151</v>
      </c>
      <c r="BO3" s="26" t="s">
        <v>2</v>
      </c>
    </row>
    <row r="4" spans="1:67" ht="26.25" thickBot="1" x14ac:dyDescent="0.25">
      <c r="A4" s="27" t="s">
        <v>24</v>
      </c>
      <c r="B4" s="28">
        <v>9597</v>
      </c>
      <c r="C4" s="28">
        <v>7820</v>
      </c>
      <c r="D4" s="28">
        <v>1213</v>
      </c>
      <c r="E4" s="28">
        <v>951</v>
      </c>
      <c r="F4" s="28">
        <v>1144</v>
      </c>
      <c r="G4" s="28">
        <v>897</v>
      </c>
      <c r="H4" s="28">
        <v>974</v>
      </c>
      <c r="I4" s="28">
        <v>944</v>
      </c>
      <c r="J4" s="28">
        <v>1008</v>
      </c>
      <c r="K4" s="28">
        <v>990</v>
      </c>
      <c r="L4" s="28">
        <v>1939</v>
      </c>
      <c r="M4" s="28">
        <v>1640</v>
      </c>
      <c r="N4" s="28">
        <v>1407</v>
      </c>
      <c r="O4" s="28">
        <v>823</v>
      </c>
      <c r="P4" s="28">
        <v>420</v>
      </c>
      <c r="Q4" s="28">
        <v>277</v>
      </c>
      <c r="R4" s="28">
        <v>147</v>
      </c>
      <c r="S4" s="28">
        <v>96</v>
      </c>
      <c r="T4" s="28">
        <v>13</v>
      </c>
      <c r="U4" s="28">
        <v>13</v>
      </c>
      <c r="V4" s="28">
        <v>12</v>
      </c>
      <c r="W4" s="28">
        <v>11</v>
      </c>
      <c r="X4" s="28">
        <v>619</v>
      </c>
      <c r="Y4" s="28">
        <v>462</v>
      </c>
      <c r="Z4" s="28">
        <v>130</v>
      </c>
      <c r="AA4" s="28">
        <v>47</v>
      </c>
      <c r="AB4" s="28">
        <v>127</v>
      </c>
      <c r="AC4" s="28">
        <v>48</v>
      </c>
      <c r="AD4" s="28">
        <v>126</v>
      </c>
      <c r="AE4" s="28">
        <v>148</v>
      </c>
      <c r="AF4" s="28">
        <v>185</v>
      </c>
      <c r="AG4" s="28">
        <v>131</v>
      </c>
      <c r="AH4" s="28">
        <v>107</v>
      </c>
      <c r="AI4" s="28">
        <v>97</v>
      </c>
      <c r="AJ4" s="28">
        <v>83</v>
      </c>
      <c r="AK4" s="28">
        <v>40</v>
      </c>
      <c r="AL4" s="28">
        <v>39</v>
      </c>
      <c r="AM4" s="28">
        <v>26</v>
      </c>
      <c r="AN4" s="28">
        <v>17</v>
      </c>
      <c r="AO4" s="28">
        <v>6</v>
      </c>
      <c r="AP4" s="28">
        <v>0</v>
      </c>
      <c r="AQ4" s="28">
        <v>0</v>
      </c>
      <c r="AR4" s="28">
        <v>0</v>
      </c>
      <c r="AS4" s="28">
        <v>0</v>
      </c>
      <c r="AT4" s="28">
        <v>1754</v>
      </c>
      <c r="AU4" s="28">
        <v>1582</v>
      </c>
      <c r="AV4" s="28">
        <v>120</v>
      </c>
      <c r="AW4" s="28">
        <v>71</v>
      </c>
      <c r="AX4" s="28">
        <v>120</v>
      </c>
      <c r="AY4" s="28">
        <v>80</v>
      </c>
      <c r="AZ4" s="28">
        <v>125</v>
      </c>
      <c r="BA4" s="28">
        <v>108</v>
      </c>
      <c r="BB4" s="28">
        <v>104</v>
      </c>
      <c r="BC4" s="28">
        <v>120</v>
      </c>
      <c r="BD4" s="28">
        <v>656</v>
      </c>
      <c r="BE4" s="28">
        <v>601</v>
      </c>
      <c r="BF4" s="28">
        <v>310</v>
      </c>
      <c r="BG4" s="28">
        <v>217</v>
      </c>
      <c r="BH4" s="28">
        <v>92</v>
      </c>
      <c r="BI4" s="28">
        <v>75</v>
      </c>
      <c r="BJ4" s="28">
        <v>64</v>
      </c>
      <c r="BK4" s="28">
        <v>51</v>
      </c>
      <c r="BL4" s="28">
        <v>1</v>
      </c>
      <c r="BM4" s="28">
        <v>1</v>
      </c>
      <c r="BN4" s="28">
        <v>1</v>
      </c>
      <c r="BO4" s="28">
        <v>0</v>
      </c>
    </row>
    <row r="5" spans="1:67" x14ac:dyDescent="0.2">
      <c r="A5" s="29"/>
      <c r="B5" s="30"/>
      <c r="C5" s="30"/>
      <c r="D5" s="30"/>
      <c r="E5" s="30"/>
      <c r="F5" s="30"/>
      <c r="G5" s="30"/>
      <c r="H5" s="30"/>
      <c r="I5" s="30"/>
      <c r="J5" s="30"/>
      <c r="K5" s="30"/>
      <c r="L5" s="30"/>
      <c r="M5" s="30"/>
      <c r="N5" s="30"/>
      <c r="O5" s="30"/>
      <c r="P5" s="30"/>
      <c r="Q5" s="30"/>
      <c r="R5" s="30"/>
      <c r="S5" s="30"/>
      <c r="T5" s="30"/>
      <c r="U5" s="30"/>
      <c r="V5" s="30"/>
      <c r="W5" s="30"/>
      <c r="X5" s="30"/>
      <c r="Y5" s="30"/>
      <c r="Z5" s="30"/>
      <c r="AA5" s="30"/>
      <c r="AB5" s="30"/>
      <c r="AC5" s="30"/>
      <c r="AD5" s="30"/>
      <c r="AE5" s="30"/>
      <c r="AF5" s="30"/>
      <c r="AG5" s="30"/>
      <c r="AH5" s="30"/>
      <c r="AI5" s="30"/>
      <c r="AJ5" s="30"/>
      <c r="AK5" s="30"/>
      <c r="AL5" s="30"/>
      <c r="AM5" s="30"/>
      <c r="AN5" s="30"/>
      <c r="AO5" s="30"/>
      <c r="AP5" s="30"/>
      <c r="AQ5" s="30"/>
      <c r="AR5" s="30"/>
      <c r="AS5" s="30"/>
      <c r="AT5" s="30"/>
      <c r="AU5" s="30"/>
      <c r="AV5" s="30"/>
      <c r="AW5" s="30"/>
      <c r="AX5" s="30"/>
      <c r="AY5" s="30"/>
      <c r="AZ5" s="30"/>
      <c r="BA5" s="30"/>
      <c r="BB5" s="30"/>
      <c r="BC5" s="30"/>
      <c r="BD5" s="30"/>
      <c r="BE5" s="30"/>
      <c r="BF5" s="30"/>
      <c r="BG5" s="30"/>
      <c r="BH5" s="30"/>
      <c r="BI5" s="30"/>
      <c r="BJ5" s="30"/>
      <c r="BK5" s="30"/>
      <c r="BL5" s="30"/>
      <c r="BM5" s="30"/>
      <c r="BN5" s="30"/>
      <c r="BO5" s="30"/>
    </row>
  </sheetData>
  <pageMargins left="0.75" right="0.75" top="1" bottom="1" header="0.5" footer="0.5"/>
  <headerFooter alignWithMargins="0"/>
</worksheet>
</file>

<file path=xl/worksheets/sheet7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 codeName="Лист13"/>
  <dimension ref="A1:E43"/>
  <sheetViews>
    <sheetView view="pageBreakPreview" zoomScale="85" zoomScaleNormal="100" zoomScaleSheetLayoutView="85" workbookViewId="0">
      <selection activeCell="H20" sqref="H20"/>
    </sheetView>
  </sheetViews>
  <sheetFormatPr defaultColWidth="85.85546875" defaultRowHeight="12.75" x14ac:dyDescent="0.2"/>
  <cols>
    <col min="1" max="1" width="44.5703125" style="3" customWidth="1"/>
    <col min="2" max="2" width="17.28515625" style="3" customWidth="1"/>
    <col min="3" max="3" width="12.28515625" style="22" bestFit="1" customWidth="1"/>
    <col min="4" max="4" width="13" style="22" customWidth="1"/>
    <col min="5" max="5" width="12.28515625" style="3" bestFit="1" customWidth="1"/>
    <col min="6" max="273" width="8.42578125" style="3" customWidth="1"/>
    <col min="274" max="16384" width="85.85546875" style="3"/>
  </cols>
  <sheetData>
    <row r="1" spans="1:5" ht="19.5" customHeight="1" x14ac:dyDescent="0.2">
      <c r="A1" s="83" t="str">
        <f>'[3]Республика Алтай'!A1</f>
        <v>январь-сентябрь 2021</v>
      </c>
      <c r="B1" s="83"/>
      <c r="C1" s="83"/>
      <c r="D1" s="83"/>
      <c r="E1" s="83"/>
    </row>
    <row r="2" spans="1:5" ht="21" customHeight="1" x14ac:dyDescent="0.2">
      <c r="A2" s="85" t="s">
        <v>152</v>
      </c>
      <c r="B2" s="85"/>
      <c r="C2" s="85"/>
      <c r="D2" s="85"/>
      <c r="E2" s="85"/>
    </row>
    <row r="3" spans="1:5" ht="21" customHeight="1" x14ac:dyDescent="0.2">
      <c r="A3" s="72" t="s">
        <v>92</v>
      </c>
      <c r="B3" s="72"/>
      <c r="C3" s="73">
        <v>2021</v>
      </c>
      <c r="D3" s="73">
        <v>2020</v>
      </c>
      <c r="E3" s="74" t="s">
        <v>93</v>
      </c>
    </row>
    <row r="4" spans="1:5" ht="19.5" customHeight="1" x14ac:dyDescent="0.2">
      <c r="A4" s="78" t="s">
        <v>94</v>
      </c>
      <c r="B4" s="78"/>
      <c r="C4" s="76">
        <f>'[3]Республика Алтай'!B4</f>
        <v>10281</v>
      </c>
      <c r="D4" s="76">
        <f>'[3]Республика Алтай'!C4</f>
        <v>8469</v>
      </c>
      <c r="E4" s="77">
        <f t="shared" ref="E4:E10" si="0">C4*100/D4-100</f>
        <v>21.395678356358488</v>
      </c>
    </row>
    <row r="5" spans="1:5" ht="19.5" customHeight="1" x14ac:dyDescent="0.2">
      <c r="A5" s="78" t="s">
        <v>95</v>
      </c>
      <c r="B5" s="78"/>
      <c r="C5" s="76">
        <f>'[3]Республика Алтай'!D4</f>
        <v>1258</v>
      </c>
      <c r="D5" s="76">
        <f>'[3]Республика Алтай'!E4</f>
        <v>1095</v>
      </c>
      <c r="E5" s="77">
        <f t="shared" si="0"/>
        <v>14.885844748858446</v>
      </c>
    </row>
    <row r="6" spans="1:5" ht="33.75" customHeight="1" x14ac:dyDescent="0.2">
      <c r="A6" s="78" t="s">
        <v>96</v>
      </c>
      <c r="B6" s="78"/>
      <c r="C6" s="76">
        <f>'[3]Республика Алтай'!F4</f>
        <v>1165</v>
      </c>
      <c r="D6" s="76">
        <f>'[3]Республика Алтай'!G4</f>
        <v>931</v>
      </c>
      <c r="E6" s="77">
        <f t="shared" si="0"/>
        <v>25.13426423200859</v>
      </c>
    </row>
    <row r="7" spans="1:5" ht="19.5" customHeight="1" x14ac:dyDescent="0.2">
      <c r="A7" s="78" t="s">
        <v>97</v>
      </c>
      <c r="B7" s="78"/>
      <c r="C7" s="76">
        <f>'[3]Республика Алтай'!H4</f>
        <v>1044</v>
      </c>
      <c r="D7" s="76">
        <f>'[3]Республика Алтай'!I4</f>
        <v>1000</v>
      </c>
      <c r="E7" s="77">
        <f t="shared" si="0"/>
        <v>4.4000000000000057</v>
      </c>
    </row>
    <row r="8" spans="1:5" ht="35.25" customHeight="1" x14ac:dyDescent="0.2">
      <c r="A8" s="78" t="s">
        <v>98</v>
      </c>
      <c r="B8" s="78"/>
      <c r="C8" s="76">
        <f>'[3]Республика Алтай'!J4</f>
        <v>1029</v>
      </c>
      <c r="D8" s="76">
        <f>'[3]Республика Алтай'!K4</f>
        <v>1037</v>
      </c>
      <c r="E8" s="77">
        <f t="shared" si="0"/>
        <v>-0.77145612343298353</v>
      </c>
    </row>
    <row r="9" spans="1:5" ht="19.5" customHeight="1" x14ac:dyDescent="0.2">
      <c r="A9" s="78" t="s">
        <v>99</v>
      </c>
      <c r="B9" s="78"/>
      <c r="C9" s="76">
        <f>'[3]Республика Алтай'!L4</f>
        <v>2117</v>
      </c>
      <c r="D9" s="76">
        <f>'[3]Республика Алтай'!M4</f>
        <v>1749</v>
      </c>
      <c r="E9" s="77">
        <f t="shared" si="0"/>
        <v>21.04059462550029</v>
      </c>
    </row>
    <row r="10" spans="1:5" ht="19.5" customHeight="1" x14ac:dyDescent="0.2">
      <c r="A10" s="78" t="s">
        <v>100</v>
      </c>
      <c r="B10" s="78"/>
      <c r="C10" s="76">
        <f>'[3]Республика Алтай'!N4</f>
        <v>1487</v>
      </c>
      <c r="D10" s="76">
        <f>'[3]Республика Алтай'!O4</f>
        <v>1060</v>
      </c>
      <c r="E10" s="77">
        <f t="shared" si="0"/>
        <v>40.28301886792454</v>
      </c>
    </row>
    <row r="11" spans="1:5" ht="19.5" customHeight="1" x14ac:dyDescent="0.2">
      <c r="A11" s="79"/>
      <c r="B11" s="79" t="s">
        <v>101</v>
      </c>
      <c r="C11" s="80">
        <f>C10/C9*100</f>
        <v>70.240906943788389</v>
      </c>
      <c r="D11" s="80">
        <f>D10/D9*100</f>
        <v>60.606060606060609</v>
      </c>
      <c r="E11" s="81">
        <f>C11*100/D11-100</f>
        <v>15.897496457250838</v>
      </c>
    </row>
    <row r="12" spans="1:5" ht="32.25" customHeight="1" x14ac:dyDescent="0.2">
      <c r="A12" s="78" t="s">
        <v>102</v>
      </c>
      <c r="B12" s="78"/>
      <c r="C12" s="76">
        <f>'[3]Республика Алтай'!P4</f>
        <v>456</v>
      </c>
      <c r="D12" s="76">
        <f>'[3]Республика Алтай'!Q4</f>
        <v>301</v>
      </c>
      <c r="E12" s="77">
        <f t="shared" ref="E12:E15" si="1">C12*100/D12-100</f>
        <v>51.495016611295682</v>
      </c>
    </row>
    <row r="13" spans="1:5" ht="19.5" customHeight="1" x14ac:dyDescent="0.2">
      <c r="A13" s="78" t="s">
        <v>103</v>
      </c>
      <c r="B13" s="78"/>
      <c r="C13" s="76">
        <f>'[3]Республика Алтай'!R4</f>
        <v>150</v>
      </c>
      <c r="D13" s="76">
        <f>'[3]Республика Алтай'!S4</f>
        <v>100</v>
      </c>
      <c r="E13" s="77">
        <f t="shared" si="1"/>
        <v>50</v>
      </c>
    </row>
    <row r="14" spans="1:5" ht="48" customHeight="1" x14ac:dyDescent="0.2">
      <c r="A14" s="78" t="s">
        <v>104</v>
      </c>
      <c r="B14" s="78"/>
      <c r="C14" s="76">
        <f>'[3]Республика Алтай'!T4</f>
        <v>15</v>
      </c>
      <c r="D14" s="76">
        <f>'[3]Республика Алтай'!U4</f>
        <v>14</v>
      </c>
      <c r="E14" s="77">
        <f t="shared" si="1"/>
        <v>7.1428571428571388</v>
      </c>
    </row>
    <row r="15" spans="1:5" ht="19.5" customHeight="1" x14ac:dyDescent="0.2">
      <c r="A15" s="78" t="s">
        <v>105</v>
      </c>
      <c r="B15" s="78"/>
      <c r="C15" s="76">
        <f>'[3]Республика Алтай'!V4</f>
        <v>13</v>
      </c>
      <c r="D15" s="76">
        <f>'[3]Республика Алтай'!W4</f>
        <v>12</v>
      </c>
      <c r="E15" s="77">
        <f t="shared" si="1"/>
        <v>8.3333333333333286</v>
      </c>
    </row>
    <row r="16" spans="1:5" ht="15.75" x14ac:dyDescent="0.2">
      <c r="A16" s="82" t="s">
        <v>153</v>
      </c>
      <c r="B16" s="82"/>
      <c r="C16" s="82"/>
      <c r="D16" s="82"/>
      <c r="E16" s="82"/>
    </row>
    <row r="17" spans="1:5" ht="25.5" customHeight="1" x14ac:dyDescent="0.2">
      <c r="A17" s="72" t="s">
        <v>92</v>
      </c>
      <c r="B17" s="72"/>
      <c r="C17" s="73">
        <v>2021</v>
      </c>
      <c r="D17" s="73">
        <v>2020</v>
      </c>
      <c r="E17" s="74" t="s">
        <v>93</v>
      </c>
    </row>
    <row r="18" spans="1:5" ht="20.25" x14ac:dyDescent="0.2">
      <c r="A18" s="78" t="s">
        <v>94</v>
      </c>
      <c r="B18" s="78"/>
      <c r="C18" s="76">
        <f>'[3]Республика Алтай'!X4</f>
        <v>671</v>
      </c>
      <c r="D18" s="76">
        <f>'[3]Республика Алтай'!Y4</f>
        <v>472</v>
      </c>
      <c r="E18" s="77">
        <f t="shared" ref="E18:E24" si="2">C18*100/D18-100</f>
        <v>42.161016949152554</v>
      </c>
    </row>
    <row r="19" spans="1:5" ht="20.25" x14ac:dyDescent="0.2">
      <c r="A19" s="78" t="s">
        <v>95</v>
      </c>
      <c r="B19" s="78"/>
      <c r="C19" s="76">
        <f>'[3]Республика Алтай'!Z4</f>
        <v>148</v>
      </c>
      <c r="D19" s="76">
        <f>'[3]Республика Алтай'!AA4</f>
        <v>48</v>
      </c>
      <c r="E19" s="77">
        <f t="shared" si="2"/>
        <v>208.33333333333331</v>
      </c>
    </row>
    <row r="20" spans="1:5" ht="33.75" customHeight="1" x14ac:dyDescent="0.2">
      <c r="A20" s="78" t="s">
        <v>96</v>
      </c>
      <c r="B20" s="78"/>
      <c r="C20" s="76">
        <f>'[3]Республика Алтай'!AB4</f>
        <v>128</v>
      </c>
      <c r="D20" s="76">
        <f>'[3]Республика Алтай'!AC4</f>
        <v>48</v>
      </c>
      <c r="E20" s="77">
        <f t="shared" si="2"/>
        <v>166.66666666666669</v>
      </c>
    </row>
    <row r="21" spans="1:5" ht="20.25" x14ac:dyDescent="0.2">
      <c r="A21" s="78" t="s">
        <v>97</v>
      </c>
      <c r="B21" s="78"/>
      <c r="C21" s="76">
        <f>'[3]Республика Алтай'!AD4</f>
        <v>135</v>
      </c>
      <c r="D21" s="76">
        <f>'[3]Республика Алтай'!AE4</f>
        <v>152</v>
      </c>
      <c r="E21" s="77">
        <f t="shared" si="2"/>
        <v>-11.184210526315795</v>
      </c>
    </row>
    <row r="22" spans="1:5" ht="32.25" customHeight="1" x14ac:dyDescent="0.2">
      <c r="A22" s="78" t="s">
        <v>98</v>
      </c>
      <c r="B22" s="78"/>
      <c r="C22" s="76">
        <f>'[3]Республика Алтай'!AF4</f>
        <v>185</v>
      </c>
      <c r="D22" s="76">
        <f>'[3]Республика Алтай'!AG4</f>
        <v>135</v>
      </c>
      <c r="E22" s="77">
        <f t="shared" si="2"/>
        <v>37.037037037037038</v>
      </c>
    </row>
    <row r="23" spans="1:5" ht="20.25" x14ac:dyDescent="0.2">
      <c r="A23" s="78" t="s">
        <v>99</v>
      </c>
      <c r="B23" s="78"/>
      <c r="C23" s="76">
        <f>'[3]Республика Алтай'!AH4</f>
        <v>112</v>
      </c>
      <c r="D23" s="76">
        <f>'[3]Республика Алтай'!AI4</f>
        <v>98</v>
      </c>
      <c r="E23" s="77">
        <f t="shared" si="2"/>
        <v>14.285714285714292</v>
      </c>
    </row>
    <row r="24" spans="1:5" ht="20.25" customHeight="1" x14ac:dyDescent="0.2">
      <c r="A24" s="78" t="s">
        <v>100</v>
      </c>
      <c r="B24" s="78"/>
      <c r="C24" s="76">
        <f>'[3]Республика Алтай'!AJ4</f>
        <v>86</v>
      </c>
      <c r="D24" s="76">
        <f>'[3]Республика Алтай'!AK4</f>
        <v>45</v>
      </c>
      <c r="E24" s="77">
        <f t="shared" si="2"/>
        <v>91.111111111111114</v>
      </c>
    </row>
    <row r="25" spans="1:5" ht="19.5" customHeight="1" x14ac:dyDescent="0.2">
      <c r="A25" s="79"/>
      <c r="B25" s="79" t="s">
        <v>101</v>
      </c>
      <c r="C25" s="80">
        <f>C24/C23*100</f>
        <v>76.785714285714292</v>
      </c>
      <c r="D25" s="80">
        <f>D24/D23*100</f>
        <v>45.91836734693878</v>
      </c>
      <c r="E25" s="81">
        <f>C25*100/D25-100</f>
        <v>67.222222222222229</v>
      </c>
    </row>
    <row r="26" spans="1:5" ht="34.5" customHeight="1" x14ac:dyDescent="0.2">
      <c r="A26" s="78" t="s">
        <v>102</v>
      </c>
      <c r="B26" s="78"/>
      <c r="C26" s="76">
        <f>'[3]Республика Алтай'!AL4</f>
        <v>39</v>
      </c>
      <c r="D26" s="76">
        <f>'[3]Республика Алтай'!AM4</f>
        <v>28</v>
      </c>
      <c r="E26" s="77">
        <f t="shared" ref="E26:E27" si="3">C26*100/D26-100</f>
        <v>39.285714285714278</v>
      </c>
    </row>
    <row r="27" spans="1:5" ht="20.25" customHeight="1" x14ac:dyDescent="0.2">
      <c r="A27" s="78" t="s">
        <v>103</v>
      </c>
      <c r="B27" s="78"/>
      <c r="C27" s="76">
        <f>'[3]Республика Алтай'!AN4</f>
        <v>18</v>
      </c>
      <c r="D27" s="76">
        <f>'[3]Республика Алтай'!AO4</f>
        <v>6</v>
      </c>
      <c r="E27" s="77">
        <f t="shared" si="3"/>
        <v>200</v>
      </c>
    </row>
    <row r="28" spans="1:5" ht="30.75" customHeight="1" x14ac:dyDescent="0.2">
      <c r="A28" s="78" t="s">
        <v>104</v>
      </c>
      <c r="B28" s="78"/>
      <c r="C28" s="76">
        <f>'[3]Республика Алтай'!AP4</f>
        <v>0</v>
      </c>
      <c r="D28" s="76">
        <f>'[3]Республика Алтай'!AQ4</f>
        <v>0</v>
      </c>
      <c r="E28" s="77" t="s">
        <v>154</v>
      </c>
    </row>
    <row r="29" spans="1:5" ht="20.25" x14ac:dyDescent="0.2">
      <c r="A29" s="78" t="s">
        <v>105</v>
      </c>
      <c r="B29" s="78"/>
      <c r="C29" s="76">
        <f>'[3]Республика Алтай'!AR4</f>
        <v>0</v>
      </c>
      <c r="D29" s="76">
        <f>'[3]Республика Алтай'!AS4</f>
        <v>0</v>
      </c>
      <c r="E29" s="77" t="s">
        <v>154</v>
      </c>
    </row>
    <row r="30" spans="1:5" ht="15.75" x14ac:dyDescent="0.2">
      <c r="A30" s="82" t="s">
        <v>155</v>
      </c>
      <c r="B30" s="82"/>
      <c r="C30" s="82"/>
      <c r="D30" s="82"/>
      <c r="E30" s="82"/>
    </row>
    <row r="31" spans="1:5" ht="15.75" x14ac:dyDescent="0.2">
      <c r="A31" s="72" t="s">
        <v>92</v>
      </c>
      <c r="B31" s="72"/>
      <c r="C31" s="73">
        <v>2021</v>
      </c>
      <c r="D31" s="73">
        <v>2020</v>
      </c>
      <c r="E31" s="74" t="s">
        <v>93</v>
      </c>
    </row>
    <row r="32" spans="1:5" ht="20.25" x14ac:dyDescent="0.2">
      <c r="A32" s="78" t="s">
        <v>94</v>
      </c>
      <c r="B32" s="78"/>
      <c r="C32" s="76">
        <f>'[3]Республика Алтай'!AT4</f>
        <v>1887</v>
      </c>
      <c r="D32" s="76">
        <f>'[3]Республика Алтай'!AU4</f>
        <v>1717</v>
      </c>
      <c r="E32" s="77">
        <f t="shared" ref="E32:E38" si="4">C32*100/D32-100</f>
        <v>9.9009900990099027</v>
      </c>
    </row>
    <row r="33" spans="1:5" ht="20.25" x14ac:dyDescent="0.2">
      <c r="A33" s="78" t="s">
        <v>95</v>
      </c>
      <c r="B33" s="78"/>
      <c r="C33" s="76">
        <f>'[3]Республика Алтай'!AV4</f>
        <v>125</v>
      </c>
      <c r="D33" s="76">
        <f>'[3]Республика Алтай'!AW4</f>
        <v>75</v>
      </c>
      <c r="E33" s="77">
        <f t="shared" si="4"/>
        <v>66.666666666666657</v>
      </c>
    </row>
    <row r="34" spans="1:5" ht="30" customHeight="1" x14ac:dyDescent="0.2">
      <c r="A34" s="78" t="s">
        <v>96</v>
      </c>
      <c r="B34" s="78"/>
      <c r="C34" s="76">
        <f>'[3]Республика Алтай'!AX4</f>
        <v>127</v>
      </c>
      <c r="D34" s="76">
        <f>'[3]Республика Алтай'!AY4</f>
        <v>83</v>
      </c>
      <c r="E34" s="77">
        <f t="shared" si="4"/>
        <v>53.01204819277109</v>
      </c>
    </row>
    <row r="35" spans="1:5" ht="20.25" x14ac:dyDescent="0.2">
      <c r="A35" s="78" t="s">
        <v>97</v>
      </c>
      <c r="B35" s="78"/>
      <c r="C35" s="76">
        <f>'[3]Республика Алтай'!AZ4</f>
        <v>133</v>
      </c>
      <c r="D35" s="76">
        <f>'[3]Республика Алтай'!BA4</f>
        <v>129</v>
      </c>
      <c r="E35" s="77">
        <f t="shared" si="4"/>
        <v>3.1007751937984551</v>
      </c>
    </row>
    <row r="36" spans="1:5" ht="33.75" customHeight="1" x14ac:dyDescent="0.2">
      <c r="A36" s="78" t="s">
        <v>98</v>
      </c>
      <c r="B36" s="78"/>
      <c r="C36" s="76">
        <f>'[3]Республика Алтай'!BB4</f>
        <v>109</v>
      </c>
      <c r="D36" s="76">
        <f>'[3]Республика Алтай'!BC4</f>
        <v>125</v>
      </c>
      <c r="E36" s="77">
        <f t="shared" si="4"/>
        <v>-12.799999999999997</v>
      </c>
    </row>
    <row r="37" spans="1:5" ht="20.25" x14ac:dyDescent="0.2">
      <c r="A37" s="78" t="s">
        <v>99</v>
      </c>
      <c r="B37" s="78"/>
      <c r="C37" s="76">
        <f>'[3]Республика Алтай'!BD4</f>
        <v>725</v>
      </c>
      <c r="D37" s="76">
        <f>'[3]Республика Алтай'!BE4</f>
        <v>645</v>
      </c>
      <c r="E37" s="77">
        <f t="shared" si="4"/>
        <v>12.403100775193792</v>
      </c>
    </row>
    <row r="38" spans="1:5" ht="20.25" customHeight="1" x14ac:dyDescent="0.2">
      <c r="A38" s="78" t="s">
        <v>100</v>
      </c>
      <c r="B38" s="78"/>
      <c r="C38" s="76">
        <f>'[3]Республика Алтай'!BF4</f>
        <v>333</v>
      </c>
      <c r="D38" s="76">
        <f>'[3]Республика Алтай'!BG4</f>
        <v>297</v>
      </c>
      <c r="E38" s="77">
        <f t="shared" si="4"/>
        <v>12.121212121212125</v>
      </c>
    </row>
    <row r="39" spans="1:5" ht="19.5" customHeight="1" x14ac:dyDescent="0.2">
      <c r="A39" s="79"/>
      <c r="B39" s="79" t="s">
        <v>101</v>
      </c>
      <c r="C39" s="80">
        <f>C38/C37*100</f>
        <v>45.931034482758619</v>
      </c>
      <c r="D39" s="80">
        <f>D38/D37*100</f>
        <v>46.04651162790698</v>
      </c>
      <c r="E39" s="81">
        <f>C39*100/D39-100</f>
        <v>-0.25078369905956777</v>
      </c>
    </row>
    <row r="40" spans="1:5" ht="32.25" customHeight="1" x14ac:dyDescent="0.2">
      <c r="A40" s="78" t="s">
        <v>102</v>
      </c>
      <c r="B40" s="78"/>
      <c r="C40" s="76">
        <f>'[3]Республика Алтай'!BH4</f>
        <v>95</v>
      </c>
      <c r="D40" s="76">
        <f>'[3]Республика Алтай'!BI4</f>
        <v>85</v>
      </c>
      <c r="E40" s="77">
        <f t="shared" ref="E40:E43" si="5">C40*100/D40-100</f>
        <v>11.764705882352942</v>
      </c>
    </row>
    <row r="41" spans="1:5" ht="20.25" customHeight="1" x14ac:dyDescent="0.2">
      <c r="A41" s="78" t="s">
        <v>103</v>
      </c>
      <c r="B41" s="78"/>
      <c r="C41" s="76">
        <f>'[3]Республика Алтай'!BJ4</f>
        <v>65</v>
      </c>
      <c r="D41" s="76">
        <f>'[3]Республика Алтай'!BK4</f>
        <v>56</v>
      </c>
      <c r="E41" s="77">
        <f t="shared" si="5"/>
        <v>16.071428571428569</v>
      </c>
    </row>
    <row r="42" spans="1:5" ht="34.5" customHeight="1" x14ac:dyDescent="0.2">
      <c r="A42" s="78" t="s">
        <v>104</v>
      </c>
      <c r="B42" s="78"/>
      <c r="C42" s="76">
        <f>'[3]Республика Алтай'!BL4</f>
        <v>1</v>
      </c>
      <c r="D42" s="76">
        <f>'[3]Республика Алтай'!BM4</f>
        <v>2</v>
      </c>
      <c r="E42" s="77">
        <f t="shared" si="5"/>
        <v>-50</v>
      </c>
    </row>
    <row r="43" spans="1:5" ht="20.25" x14ac:dyDescent="0.2">
      <c r="A43" s="78" t="s">
        <v>105</v>
      </c>
      <c r="B43" s="78"/>
      <c r="C43" s="76">
        <f>'[3]Республика Алтай'!BN4</f>
        <v>1</v>
      </c>
      <c r="D43" s="76">
        <f>'[3]Республика Алтай'!BO4</f>
        <v>1</v>
      </c>
      <c r="E43" s="77">
        <f t="shared" si="5"/>
        <v>0</v>
      </c>
    </row>
  </sheetData>
  <mergeCells count="40">
    <mergeCell ref="A6:B6"/>
    <mergeCell ref="A1:E1"/>
    <mergeCell ref="A2:E2"/>
    <mergeCell ref="A3:B3"/>
    <mergeCell ref="A4:B4"/>
    <mergeCell ref="A5:B5"/>
    <mergeCell ref="A19:B19"/>
    <mergeCell ref="A7:B7"/>
    <mergeCell ref="A8:B8"/>
    <mergeCell ref="A9:B9"/>
    <mergeCell ref="A10:B10"/>
    <mergeCell ref="A12:B12"/>
    <mergeCell ref="A13:B13"/>
    <mergeCell ref="A14:B14"/>
    <mergeCell ref="A15:B15"/>
    <mergeCell ref="A16:E16"/>
    <mergeCell ref="A17:B17"/>
    <mergeCell ref="A18:B18"/>
    <mergeCell ref="A32:B32"/>
    <mergeCell ref="A20:B20"/>
    <mergeCell ref="A21:B21"/>
    <mergeCell ref="A22:B22"/>
    <mergeCell ref="A23:B23"/>
    <mergeCell ref="A24:B24"/>
    <mergeCell ref="A26:B26"/>
    <mergeCell ref="A27:B27"/>
    <mergeCell ref="A28:B28"/>
    <mergeCell ref="A29:B29"/>
    <mergeCell ref="A30:E30"/>
    <mergeCell ref="A31:B31"/>
    <mergeCell ref="A40:B40"/>
    <mergeCell ref="A41:B41"/>
    <mergeCell ref="A42:B42"/>
    <mergeCell ref="A43:B43"/>
    <mergeCell ref="A33:B33"/>
    <mergeCell ref="A34:B34"/>
    <mergeCell ref="A35:B35"/>
    <mergeCell ref="A36:B36"/>
    <mergeCell ref="A37:B37"/>
    <mergeCell ref="A38:B38"/>
  </mergeCells>
  <pageMargins left="0.59055118110236227" right="0.31496062992125984" top="0.39370078740157483" bottom="0.39370078740157483" header="0.51181102362204722" footer="0.51181102362204722"/>
  <pageSetup paperSize="9" scale="78" orientation="portrait" r:id="rId1"/>
  <headerFooter alignWithMargins="0"/>
</worksheet>
</file>

<file path=xl/worksheets/sheet8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 codeName="Лист14"/>
  <dimension ref="A1:AS5"/>
  <sheetViews>
    <sheetView workbookViewId="0">
      <selection activeCell="D3" sqref="D3:W3"/>
    </sheetView>
  </sheetViews>
  <sheetFormatPr defaultColWidth="5.5703125" defaultRowHeight="12.75" x14ac:dyDescent="0.2"/>
  <cols>
    <col min="1" max="16384" width="5.5703125" style="3"/>
  </cols>
  <sheetData>
    <row r="1" spans="1:45" ht="15" x14ac:dyDescent="0.25">
      <c r="A1" s="23" t="s">
        <v>329</v>
      </c>
      <c r="B1" s="24"/>
      <c r="C1" s="24"/>
      <c r="D1" s="24"/>
      <c r="E1" s="24"/>
      <c r="F1" s="24"/>
      <c r="G1" s="24"/>
      <c r="H1" s="24"/>
      <c r="I1" s="24"/>
      <c r="J1" s="24"/>
      <c r="K1" s="24"/>
      <c r="L1" s="24"/>
      <c r="M1" s="24"/>
      <c r="N1" s="24"/>
      <c r="O1" s="24"/>
      <c r="P1" s="24"/>
      <c r="Q1" s="24"/>
      <c r="R1" s="24"/>
      <c r="S1" s="24"/>
      <c r="T1" s="24"/>
      <c r="U1" s="24"/>
      <c r="V1" s="24"/>
      <c r="W1" s="24"/>
      <c r="X1" s="24"/>
      <c r="Y1" s="24"/>
      <c r="Z1" s="24"/>
      <c r="AA1" s="24"/>
      <c r="AB1" s="24"/>
      <c r="AC1" s="24"/>
      <c r="AD1" s="24"/>
      <c r="AE1" s="24"/>
      <c r="AF1" s="24"/>
      <c r="AG1" s="24"/>
      <c r="AH1" s="24"/>
      <c r="AI1" s="24"/>
      <c r="AJ1" s="24"/>
      <c r="AK1" s="24"/>
      <c r="AL1" s="24"/>
      <c r="AM1" s="24"/>
      <c r="AN1" s="24"/>
      <c r="AO1" s="24"/>
      <c r="AP1" s="24"/>
      <c r="AQ1" s="24"/>
      <c r="AR1" s="24"/>
      <c r="AS1" s="24"/>
    </row>
    <row r="2" spans="1:45" ht="15.75" thickBot="1" x14ac:dyDescent="0.3">
      <c r="A2" s="24"/>
      <c r="B2" s="24"/>
      <c r="C2" s="24"/>
      <c r="D2" s="24"/>
      <c r="E2" s="24"/>
      <c r="F2" s="24"/>
      <c r="G2" s="24"/>
      <c r="H2" s="24"/>
      <c r="I2" s="24"/>
      <c r="J2" s="24"/>
      <c r="K2" s="24"/>
      <c r="L2" s="24"/>
      <c r="M2" s="24"/>
      <c r="N2" s="24"/>
      <c r="O2" s="24"/>
      <c r="P2" s="24"/>
      <c r="Q2" s="24"/>
      <c r="R2" s="24"/>
      <c r="S2" s="24"/>
      <c r="T2" s="24"/>
      <c r="U2" s="24"/>
      <c r="V2" s="24"/>
      <c r="W2" s="24"/>
      <c r="X2" s="24"/>
      <c r="Y2" s="24"/>
      <c r="Z2" s="24"/>
      <c r="AA2" s="24"/>
      <c r="AB2" s="24"/>
      <c r="AC2" s="24"/>
      <c r="AD2" s="24"/>
      <c r="AE2" s="24"/>
      <c r="AF2" s="24"/>
      <c r="AG2" s="24"/>
      <c r="AH2" s="24"/>
      <c r="AI2" s="24"/>
      <c r="AJ2" s="24"/>
      <c r="AK2" s="24"/>
      <c r="AL2" s="24"/>
      <c r="AM2" s="24"/>
      <c r="AN2" s="24"/>
      <c r="AO2" s="24"/>
      <c r="AP2" s="24"/>
      <c r="AQ2" s="24"/>
      <c r="AR2" s="24"/>
      <c r="AS2" s="24"/>
    </row>
    <row r="3" spans="1:45" ht="141.75" customHeight="1" thickBot="1" x14ac:dyDescent="0.3">
      <c r="A3" s="25"/>
      <c r="B3" s="32" t="s">
        <v>156</v>
      </c>
      <c r="C3" s="34" t="s">
        <v>2</v>
      </c>
      <c r="D3" s="32" t="s">
        <v>157</v>
      </c>
      <c r="E3" s="34" t="s">
        <v>2</v>
      </c>
      <c r="F3" s="32" t="s">
        <v>158</v>
      </c>
      <c r="G3" s="34" t="s">
        <v>2</v>
      </c>
      <c r="H3" s="32" t="s">
        <v>159</v>
      </c>
      <c r="I3" s="34" t="s">
        <v>2</v>
      </c>
      <c r="J3" s="32" t="s">
        <v>160</v>
      </c>
      <c r="K3" s="34" t="s">
        <v>2</v>
      </c>
      <c r="L3" s="32" t="s">
        <v>161</v>
      </c>
      <c r="M3" s="34" t="s">
        <v>2</v>
      </c>
      <c r="N3" s="32" t="s">
        <v>162</v>
      </c>
      <c r="O3" s="34" t="s">
        <v>2</v>
      </c>
      <c r="P3" s="32" t="s">
        <v>163</v>
      </c>
      <c r="Q3" s="34" t="s">
        <v>2</v>
      </c>
      <c r="R3" s="32" t="s">
        <v>164</v>
      </c>
      <c r="S3" s="34" t="s">
        <v>2</v>
      </c>
      <c r="T3" s="32" t="s">
        <v>165</v>
      </c>
      <c r="U3" s="34" t="s">
        <v>2</v>
      </c>
      <c r="V3" s="32" t="s">
        <v>166</v>
      </c>
      <c r="W3" s="34" t="s">
        <v>2</v>
      </c>
      <c r="X3" s="33" t="s">
        <v>167</v>
      </c>
      <c r="Y3" s="35" t="s">
        <v>2</v>
      </c>
      <c r="Z3" s="33" t="s">
        <v>168</v>
      </c>
      <c r="AA3" s="35" t="s">
        <v>2</v>
      </c>
      <c r="AB3" s="33" t="s">
        <v>169</v>
      </c>
      <c r="AC3" s="35" t="s">
        <v>2</v>
      </c>
      <c r="AD3" s="33" t="s">
        <v>170</v>
      </c>
      <c r="AE3" s="35" t="s">
        <v>2</v>
      </c>
      <c r="AF3" s="33" t="s">
        <v>171</v>
      </c>
      <c r="AG3" s="35" t="s">
        <v>2</v>
      </c>
      <c r="AH3" s="33" t="s">
        <v>172</v>
      </c>
      <c r="AI3" s="35" t="s">
        <v>2</v>
      </c>
      <c r="AJ3" s="33" t="s">
        <v>173</v>
      </c>
      <c r="AK3" s="35" t="s">
        <v>2</v>
      </c>
      <c r="AL3" s="33" t="s">
        <v>174</v>
      </c>
      <c r="AM3" s="35" t="s">
        <v>2</v>
      </c>
      <c r="AN3" s="33" t="s">
        <v>175</v>
      </c>
      <c r="AO3" s="35" t="s">
        <v>2</v>
      </c>
      <c r="AP3" s="33" t="s">
        <v>176</v>
      </c>
      <c r="AQ3" s="35" t="s">
        <v>2</v>
      </c>
      <c r="AR3" s="33" t="s">
        <v>177</v>
      </c>
      <c r="AS3" s="35" t="s">
        <v>2</v>
      </c>
    </row>
    <row r="4" spans="1:45" ht="64.5" thickBot="1" x14ac:dyDescent="0.25">
      <c r="A4" s="27" t="s">
        <v>24</v>
      </c>
      <c r="B4" s="36">
        <v>2031</v>
      </c>
      <c r="C4" s="36">
        <v>1457</v>
      </c>
      <c r="D4" s="36">
        <v>338</v>
      </c>
      <c r="E4" s="36">
        <v>302</v>
      </c>
      <c r="F4" s="36">
        <v>278</v>
      </c>
      <c r="G4" s="36">
        <v>300</v>
      </c>
      <c r="H4" s="36">
        <v>46</v>
      </c>
      <c r="I4" s="36">
        <v>30</v>
      </c>
      <c r="J4" s="36">
        <v>67</v>
      </c>
      <c r="K4" s="36">
        <v>51</v>
      </c>
      <c r="L4" s="36">
        <v>400</v>
      </c>
      <c r="M4" s="36">
        <v>350</v>
      </c>
      <c r="N4" s="36">
        <v>240</v>
      </c>
      <c r="O4" s="36">
        <v>147</v>
      </c>
      <c r="P4" s="36">
        <v>40</v>
      </c>
      <c r="Q4" s="36">
        <v>28</v>
      </c>
      <c r="R4" s="36">
        <v>44</v>
      </c>
      <c r="S4" s="36">
        <v>40</v>
      </c>
      <c r="T4" s="36">
        <v>1</v>
      </c>
      <c r="U4" s="36">
        <v>0</v>
      </c>
      <c r="V4" s="36">
        <v>2</v>
      </c>
      <c r="W4" s="36">
        <v>0</v>
      </c>
      <c r="X4" s="36">
        <v>3065</v>
      </c>
      <c r="Y4" s="36">
        <v>2348</v>
      </c>
      <c r="Z4" s="36">
        <v>268</v>
      </c>
      <c r="AA4" s="36">
        <v>258</v>
      </c>
      <c r="AB4" s="36">
        <v>252</v>
      </c>
      <c r="AC4" s="36">
        <v>239</v>
      </c>
      <c r="AD4" s="36">
        <v>396</v>
      </c>
      <c r="AE4" s="36">
        <v>294</v>
      </c>
      <c r="AF4" s="36">
        <v>394</v>
      </c>
      <c r="AG4" s="36">
        <v>317</v>
      </c>
      <c r="AH4" s="36">
        <v>637</v>
      </c>
      <c r="AI4" s="36">
        <v>489</v>
      </c>
      <c r="AJ4" s="36">
        <v>560</v>
      </c>
      <c r="AK4" s="36">
        <v>297</v>
      </c>
      <c r="AL4" s="36">
        <v>57</v>
      </c>
      <c r="AM4" s="36">
        <v>44</v>
      </c>
      <c r="AN4" s="36">
        <v>33</v>
      </c>
      <c r="AO4" s="36">
        <v>17</v>
      </c>
      <c r="AP4" s="36">
        <v>7</v>
      </c>
      <c r="AQ4" s="36">
        <v>8</v>
      </c>
      <c r="AR4" s="36">
        <v>7</v>
      </c>
      <c r="AS4" s="36">
        <v>7</v>
      </c>
    </row>
    <row r="5" spans="1:45" x14ac:dyDescent="0.2">
      <c r="A5" s="29"/>
      <c r="B5" s="37"/>
      <c r="C5" s="37"/>
      <c r="D5" s="37"/>
      <c r="E5" s="37"/>
      <c r="F5" s="37"/>
      <c r="G5" s="37"/>
      <c r="H5" s="37"/>
      <c r="I5" s="37"/>
      <c r="J5" s="37"/>
      <c r="K5" s="37"/>
      <c r="L5" s="37"/>
      <c r="M5" s="37"/>
      <c r="N5" s="37"/>
      <c r="O5" s="37"/>
      <c r="P5" s="37"/>
      <c r="Q5" s="37"/>
      <c r="R5" s="37"/>
      <c r="S5" s="37"/>
      <c r="T5" s="37"/>
      <c r="U5" s="37"/>
      <c r="V5" s="37"/>
      <c r="W5" s="37"/>
      <c r="X5" s="37"/>
      <c r="Y5" s="37"/>
      <c r="Z5" s="37"/>
      <c r="AA5" s="37"/>
      <c r="AB5" s="37"/>
      <c r="AC5" s="37"/>
      <c r="AD5" s="37"/>
      <c r="AE5" s="37"/>
      <c r="AF5" s="37"/>
      <c r="AG5" s="37"/>
      <c r="AH5" s="37"/>
      <c r="AI5" s="37"/>
      <c r="AJ5" s="37"/>
      <c r="AK5" s="37"/>
      <c r="AL5" s="37"/>
      <c r="AM5" s="37"/>
      <c r="AN5" s="37"/>
      <c r="AO5" s="37"/>
      <c r="AP5" s="37"/>
      <c r="AQ5" s="37"/>
      <c r="AR5" s="37"/>
      <c r="AS5" s="37"/>
    </row>
  </sheetData>
  <pageMargins left="0.75" right="0.75" top="1" bottom="1" header="0.5" footer="0.5"/>
  <pageSetup paperSize="9" orientation="portrait" horizontalDpi="0" verticalDpi="0" r:id="rId1"/>
  <headerFooter alignWithMargins="0"/>
</worksheet>
</file>

<file path=xl/worksheets/sheet9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 codeName="Лист15"/>
  <dimension ref="A1:E30"/>
  <sheetViews>
    <sheetView view="pageBreakPreview" zoomScale="85" zoomScaleNormal="100" zoomScaleSheetLayoutView="85" workbookViewId="0">
      <selection activeCell="H8" sqref="H8"/>
    </sheetView>
  </sheetViews>
  <sheetFormatPr defaultColWidth="85.85546875" defaultRowHeight="12.75" x14ac:dyDescent="0.2"/>
  <cols>
    <col min="1" max="1" width="44.5703125" style="3" customWidth="1"/>
    <col min="2" max="2" width="17.7109375" style="3" customWidth="1"/>
    <col min="3" max="3" width="12.28515625" style="22" bestFit="1" customWidth="1"/>
    <col min="4" max="4" width="13" style="22" customWidth="1"/>
    <col min="5" max="5" width="12.28515625" style="3" bestFit="1" customWidth="1"/>
    <col min="6" max="208" width="8.42578125" style="3" customWidth="1"/>
    <col min="209" max="16384" width="85.85546875" style="3"/>
  </cols>
  <sheetData>
    <row r="1" spans="1:5" ht="15.75" x14ac:dyDescent="0.2">
      <c r="A1" s="86" t="str">
        <f>'[4]Республика Алтай'!A1</f>
        <v>январь-сентябрь 2021</v>
      </c>
      <c r="B1" s="86"/>
      <c r="C1" s="86"/>
      <c r="D1" s="86"/>
      <c r="E1" s="86"/>
    </row>
    <row r="2" spans="1:5" ht="15.75" customHeight="1" x14ac:dyDescent="0.2">
      <c r="A2" s="82" t="s">
        <v>178</v>
      </c>
      <c r="B2" s="82"/>
      <c r="C2" s="82"/>
      <c r="D2" s="82"/>
      <c r="E2" s="82"/>
    </row>
    <row r="3" spans="1:5" ht="25.5" customHeight="1" x14ac:dyDescent="0.2">
      <c r="A3" s="72" t="s">
        <v>92</v>
      </c>
      <c r="B3" s="72"/>
      <c r="C3" s="73">
        <v>2021</v>
      </c>
      <c r="D3" s="73">
        <v>2020</v>
      </c>
      <c r="E3" s="74" t="s">
        <v>93</v>
      </c>
    </row>
    <row r="4" spans="1:5" ht="20.25" x14ac:dyDescent="0.2">
      <c r="A4" s="78" t="s">
        <v>94</v>
      </c>
      <c r="B4" s="78"/>
      <c r="C4" s="76">
        <f>'[4]Республика Алтай'!B4</f>
        <v>2078</v>
      </c>
      <c r="D4" s="76">
        <f>'[4]Республика Алтай'!C4</f>
        <v>1528</v>
      </c>
      <c r="E4" s="77">
        <f t="shared" ref="E4:E10" si="0">C4*100/D4-100</f>
        <v>35.994764397905755</v>
      </c>
    </row>
    <row r="5" spans="1:5" ht="20.25" x14ac:dyDescent="0.2">
      <c r="A5" s="78" t="s">
        <v>95</v>
      </c>
      <c r="B5" s="78"/>
      <c r="C5" s="76">
        <f>'[4]Республика Алтай'!D4</f>
        <v>353</v>
      </c>
      <c r="D5" s="76">
        <f>'[4]Республика Алтай'!E4</f>
        <v>331</v>
      </c>
      <c r="E5" s="77">
        <f t="shared" si="0"/>
        <v>6.6465256797583123</v>
      </c>
    </row>
    <row r="6" spans="1:5" ht="32.25" customHeight="1" x14ac:dyDescent="0.2">
      <c r="A6" s="78" t="s">
        <v>96</v>
      </c>
      <c r="B6" s="78"/>
      <c r="C6" s="76">
        <f>'[4]Республика Алтай'!F4</f>
        <v>294</v>
      </c>
      <c r="D6" s="76">
        <f>'[4]Республика Алтай'!G4</f>
        <v>312</v>
      </c>
      <c r="E6" s="77">
        <f t="shared" si="0"/>
        <v>-5.7692307692307736</v>
      </c>
    </row>
    <row r="7" spans="1:5" ht="20.25" x14ac:dyDescent="0.2">
      <c r="A7" s="78" t="s">
        <v>97</v>
      </c>
      <c r="B7" s="78"/>
      <c r="C7" s="76">
        <f>'[4]Республика Алтай'!H4</f>
        <v>47</v>
      </c>
      <c r="D7" s="76">
        <f>'[4]Республика Алтай'!I4</f>
        <v>37</v>
      </c>
      <c r="E7" s="77">
        <f t="shared" si="0"/>
        <v>27.027027027027032</v>
      </c>
    </row>
    <row r="8" spans="1:5" ht="30" customHeight="1" x14ac:dyDescent="0.2">
      <c r="A8" s="78" t="s">
        <v>98</v>
      </c>
      <c r="B8" s="78"/>
      <c r="C8" s="76">
        <f>'[4]Республика Алтай'!J4</f>
        <v>71</v>
      </c>
      <c r="D8" s="76">
        <f>'[4]Республика Алтай'!K4</f>
        <v>54</v>
      </c>
      <c r="E8" s="77">
        <f t="shared" si="0"/>
        <v>31.481481481481495</v>
      </c>
    </row>
    <row r="9" spans="1:5" ht="20.25" x14ac:dyDescent="0.2">
      <c r="A9" s="78" t="s">
        <v>99</v>
      </c>
      <c r="B9" s="78"/>
      <c r="C9" s="76">
        <f>'[4]Республика Алтай'!L4</f>
        <v>411</v>
      </c>
      <c r="D9" s="76">
        <f>'[4]Республика Алтай'!M4</f>
        <v>357</v>
      </c>
      <c r="E9" s="77">
        <f t="shared" si="0"/>
        <v>15.12605042016807</v>
      </c>
    </row>
    <row r="10" spans="1:5" ht="20.25" customHeight="1" x14ac:dyDescent="0.2">
      <c r="A10" s="78" t="s">
        <v>100</v>
      </c>
      <c r="B10" s="78"/>
      <c r="C10" s="76">
        <f>'[4]Республика Алтай'!N4</f>
        <v>252</v>
      </c>
      <c r="D10" s="76">
        <f>'[4]Республика Алтай'!O4</f>
        <v>187</v>
      </c>
      <c r="E10" s="77">
        <f t="shared" si="0"/>
        <v>34.759358288770045</v>
      </c>
    </row>
    <row r="11" spans="1:5" ht="19.5" customHeight="1" x14ac:dyDescent="0.2">
      <c r="A11" s="79"/>
      <c r="B11" s="79" t="s">
        <v>101</v>
      </c>
      <c r="C11" s="80">
        <f>C10/C9*100</f>
        <v>61.313868613138688</v>
      </c>
      <c r="D11" s="80">
        <f>D10/D9*100</f>
        <v>52.380952380952387</v>
      </c>
      <c r="E11" s="81">
        <f>C11*100/D11-100</f>
        <v>17.053749170537472</v>
      </c>
    </row>
    <row r="12" spans="1:5" ht="32.25" customHeight="1" x14ac:dyDescent="0.2">
      <c r="A12" s="78" t="s">
        <v>102</v>
      </c>
      <c r="B12" s="78"/>
      <c r="C12" s="76">
        <f>'[4]Республика Алтай'!P4</f>
        <v>47</v>
      </c>
      <c r="D12" s="76">
        <f>'[4]Республика Алтай'!Q4</f>
        <v>32</v>
      </c>
      <c r="E12" s="77">
        <f t="shared" ref="E12:E13" si="1">C12*100/D12-100</f>
        <v>46.875</v>
      </c>
    </row>
    <row r="13" spans="1:5" ht="20.25" customHeight="1" x14ac:dyDescent="0.2">
      <c r="A13" s="78" t="s">
        <v>103</v>
      </c>
      <c r="B13" s="78"/>
      <c r="C13" s="76">
        <f>'[4]Республика Алтай'!R4</f>
        <v>45</v>
      </c>
      <c r="D13" s="76">
        <f>'[4]Республика Алтай'!S4</f>
        <v>40</v>
      </c>
      <c r="E13" s="77">
        <f t="shared" si="1"/>
        <v>12.5</v>
      </c>
    </row>
    <row r="14" spans="1:5" ht="49.5" customHeight="1" x14ac:dyDescent="0.2">
      <c r="A14" s="78" t="s">
        <v>104</v>
      </c>
      <c r="B14" s="78"/>
      <c r="C14" s="76">
        <f>'[4]Республика Алтай'!T4</f>
        <v>1</v>
      </c>
      <c r="D14" s="76">
        <f>'[4]Республика Алтай'!U4</f>
        <v>0</v>
      </c>
      <c r="E14" s="77" t="s">
        <v>154</v>
      </c>
    </row>
    <row r="15" spans="1:5" ht="20.25" x14ac:dyDescent="0.2">
      <c r="A15" s="78" t="s">
        <v>105</v>
      </c>
      <c r="B15" s="78"/>
      <c r="C15" s="76">
        <f>'[4]Республика Алтай'!V4</f>
        <v>2</v>
      </c>
      <c r="D15" s="76">
        <f>'[4]Республика Алтай'!W4</f>
        <v>0</v>
      </c>
      <c r="E15" s="77" t="s">
        <v>154</v>
      </c>
    </row>
    <row r="16" spans="1:5" ht="20.25" customHeight="1" x14ac:dyDescent="0.2">
      <c r="A16" s="86"/>
      <c r="B16" s="86"/>
      <c r="C16" s="86"/>
      <c r="D16" s="86"/>
      <c r="E16" s="86"/>
    </row>
    <row r="17" spans="1:5" ht="23.25" customHeight="1" x14ac:dyDescent="0.2">
      <c r="A17" s="82" t="s">
        <v>179</v>
      </c>
      <c r="B17" s="82"/>
      <c r="C17" s="82"/>
      <c r="D17" s="82"/>
      <c r="E17" s="82"/>
    </row>
    <row r="18" spans="1:5" ht="25.5" customHeight="1" x14ac:dyDescent="0.2">
      <c r="A18" s="72" t="s">
        <v>92</v>
      </c>
      <c r="B18" s="72"/>
      <c r="C18" s="73">
        <v>2021</v>
      </c>
      <c r="D18" s="73">
        <v>2020</v>
      </c>
      <c r="E18" s="74" t="s">
        <v>93</v>
      </c>
    </row>
    <row r="19" spans="1:5" ht="17.25" customHeight="1" x14ac:dyDescent="0.2">
      <c r="A19" s="78" t="s">
        <v>94</v>
      </c>
      <c r="B19" s="78"/>
      <c r="C19" s="76">
        <f>'[4]Республика Алтай'!X4</f>
        <v>3202</v>
      </c>
      <c r="D19" s="76">
        <f>'[4]Республика Алтай'!Y4</f>
        <v>2542</v>
      </c>
      <c r="E19" s="77">
        <f t="shared" ref="E19:E25" si="2">C19*100/D19-100</f>
        <v>25.96380802517703</v>
      </c>
    </row>
    <row r="20" spans="1:5" ht="17.25" customHeight="1" x14ac:dyDescent="0.2">
      <c r="A20" s="78" t="s">
        <v>95</v>
      </c>
      <c r="B20" s="78"/>
      <c r="C20" s="76">
        <f>'[4]Республика Алтай'!Z4</f>
        <v>272</v>
      </c>
      <c r="D20" s="76">
        <f>'[4]Республика Алтай'!AA4</f>
        <v>347</v>
      </c>
      <c r="E20" s="77">
        <f t="shared" si="2"/>
        <v>-21.61383285302594</v>
      </c>
    </row>
    <row r="21" spans="1:5" ht="30" customHeight="1" x14ac:dyDescent="0.2">
      <c r="A21" s="78" t="s">
        <v>96</v>
      </c>
      <c r="B21" s="78"/>
      <c r="C21" s="76">
        <f>'[4]Республика Алтай'!AB4</f>
        <v>257</v>
      </c>
      <c r="D21" s="76">
        <f>'[4]Республика Алтай'!AC4</f>
        <v>247</v>
      </c>
      <c r="E21" s="77">
        <f t="shared" si="2"/>
        <v>4.0485829959514206</v>
      </c>
    </row>
    <row r="22" spans="1:5" ht="26.25" customHeight="1" x14ac:dyDescent="0.2">
      <c r="A22" s="78" t="s">
        <v>97</v>
      </c>
      <c r="B22" s="78"/>
      <c r="C22" s="76">
        <f>'[4]Республика Алтай'!AD4</f>
        <v>427</v>
      </c>
      <c r="D22" s="76">
        <f>'[4]Республика Алтай'!AE4</f>
        <v>317</v>
      </c>
      <c r="E22" s="77">
        <f t="shared" si="2"/>
        <v>34.70031545741324</v>
      </c>
    </row>
    <row r="23" spans="1:5" ht="31.5" customHeight="1" x14ac:dyDescent="0.2">
      <c r="A23" s="78" t="s">
        <v>98</v>
      </c>
      <c r="B23" s="78"/>
      <c r="C23" s="76">
        <f>'[4]Республика Алтай'!AF4</f>
        <v>401</v>
      </c>
      <c r="D23" s="76">
        <f>'[4]Республика Алтай'!AG4</f>
        <v>341</v>
      </c>
      <c r="E23" s="77">
        <f t="shared" si="2"/>
        <v>17.595307917888562</v>
      </c>
    </row>
    <row r="24" spans="1:5" ht="18" customHeight="1" x14ac:dyDescent="0.2">
      <c r="A24" s="78" t="s">
        <v>99</v>
      </c>
      <c r="B24" s="78"/>
      <c r="C24" s="76">
        <f>'[4]Республика Алтай'!AH4</f>
        <v>665</v>
      </c>
      <c r="D24" s="76">
        <f>'[4]Республика Алтай'!AI4</f>
        <v>510</v>
      </c>
      <c r="E24" s="77">
        <f t="shared" si="2"/>
        <v>30.392156862745111</v>
      </c>
    </row>
    <row r="25" spans="1:5" ht="18" customHeight="1" x14ac:dyDescent="0.2">
      <c r="A25" s="78" t="s">
        <v>100</v>
      </c>
      <c r="B25" s="78"/>
      <c r="C25" s="76">
        <f>'[4]Республика Алтай'!AJ4</f>
        <v>587</v>
      </c>
      <c r="D25" s="76">
        <f>'[4]Республика Алтай'!AK4</f>
        <v>396</v>
      </c>
      <c r="E25" s="77">
        <f t="shared" si="2"/>
        <v>48.232323232323239</v>
      </c>
    </row>
    <row r="26" spans="1:5" ht="19.5" customHeight="1" x14ac:dyDescent="0.2">
      <c r="A26" s="79"/>
      <c r="B26" s="79" t="s">
        <v>101</v>
      </c>
      <c r="C26" s="80">
        <f>C25/C24*100</f>
        <v>88.270676691729321</v>
      </c>
      <c r="D26" s="80">
        <f>D25/D24*100</f>
        <v>77.64705882352942</v>
      </c>
      <c r="E26" s="81">
        <f>C26*100/D26-100</f>
        <v>13.681932102984703</v>
      </c>
    </row>
    <row r="27" spans="1:5" ht="33.75" customHeight="1" x14ac:dyDescent="0.2">
      <c r="A27" s="78" t="s">
        <v>102</v>
      </c>
      <c r="B27" s="78"/>
      <c r="C27" s="76">
        <f>'[4]Республика Алтай'!AL4</f>
        <v>61</v>
      </c>
      <c r="D27" s="76">
        <f>'[4]Республика Алтай'!AM4</f>
        <v>44</v>
      </c>
      <c r="E27" s="77">
        <f t="shared" ref="E27:E30" si="3">C27*100/D27-100</f>
        <v>38.636363636363626</v>
      </c>
    </row>
    <row r="28" spans="1:5" ht="21.75" customHeight="1" x14ac:dyDescent="0.2">
      <c r="A28" s="78" t="s">
        <v>103</v>
      </c>
      <c r="B28" s="78"/>
      <c r="C28" s="76">
        <f>'[4]Республика Алтай'!AN4</f>
        <v>35</v>
      </c>
      <c r="D28" s="76">
        <f>'[4]Республика Алтай'!AO4</f>
        <v>17</v>
      </c>
      <c r="E28" s="77">
        <f t="shared" si="3"/>
        <v>105.88235294117646</v>
      </c>
    </row>
    <row r="29" spans="1:5" ht="32.25" customHeight="1" x14ac:dyDescent="0.2">
      <c r="A29" s="78" t="s">
        <v>104</v>
      </c>
      <c r="B29" s="78"/>
      <c r="C29" s="76">
        <f>'[4]Республика Алтай'!AP4</f>
        <v>9</v>
      </c>
      <c r="D29" s="76">
        <f>'[4]Республика Алтай'!AQ4</f>
        <v>8</v>
      </c>
      <c r="E29" s="77">
        <f t="shared" si="3"/>
        <v>12.5</v>
      </c>
    </row>
    <row r="30" spans="1:5" ht="24.75" customHeight="1" x14ac:dyDescent="0.2">
      <c r="A30" s="78" t="s">
        <v>105</v>
      </c>
      <c r="B30" s="78"/>
      <c r="C30" s="76">
        <f>'[4]Республика Алтай'!AR4</f>
        <v>8</v>
      </c>
      <c r="D30" s="76">
        <f>'[4]Республика Алтай'!AS4</f>
        <v>7</v>
      </c>
      <c r="E30" s="77">
        <f t="shared" si="3"/>
        <v>14.285714285714292</v>
      </c>
    </row>
  </sheetData>
  <mergeCells count="28">
    <mergeCell ref="A6:B6"/>
    <mergeCell ref="A1:E1"/>
    <mergeCell ref="A2:E2"/>
    <mergeCell ref="A3:B3"/>
    <mergeCell ref="A4:B4"/>
    <mergeCell ref="A5:B5"/>
    <mergeCell ref="A19:B19"/>
    <mergeCell ref="A7:B7"/>
    <mergeCell ref="A8:B8"/>
    <mergeCell ref="A9:B9"/>
    <mergeCell ref="A10:B10"/>
    <mergeCell ref="A12:B12"/>
    <mergeCell ref="A13:B13"/>
    <mergeCell ref="A14:B14"/>
    <mergeCell ref="A15:B15"/>
    <mergeCell ref="A16:E16"/>
    <mergeCell ref="A17:E17"/>
    <mergeCell ref="A18:B18"/>
    <mergeCell ref="A27:B27"/>
    <mergeCell ref="A28:B28"/>
    <mergeCell ref="A29:B29"/>
    <mergeCell ref="A30:B30"/>
    <mergeCell ref="A20:B20"/>
    <mergeCell ref="A21:B21"/>
    <mergeCell ref="A22:B22"/>
    <mergeCell ref="A23:B23"/>
    <mergeCell ref="A24:B24"/>
    <mergeCell ref="A25:B25"/>
  </mergeCells>
  <pageMargins left="0.59055118110236227" right="0.31496062992125984" top="0.39370078740157483" bottom="0.39370078740157483" header="0.51181102362204722" footer="0.51181102362204722"/>
  <pageSetup paperSize="9" scale="81" orientation="portrait" r:id="rId1"/>
  <headerFooter alignWithMargins="0"/>
</worksheet>
</file>

<file path=xl/worksheets/sheet10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 codeName="Лист16"/>
  <dimension ref="A1:AI5"/>
  <sheetViews>
    <sheetView workbookViewId="0">
      <selection activeCell="N22" sqref="N22"/>
    </sheetView>
  </sheetViews>
  <sheetFormatPr defaultColWidth="7.28515625" defaultRowHeight="12.75" x14ac:dyDescent="0.2"/>
  <cols>
    <col min="1" max="16384" width="7.28515625" style="3"/>
  </cols>
  <sheetData>
    <row r="1" spans="1:35" ht="15" x14ac:dyDescent="0.25">
      <c r="A1" s="23" t="s">
        <v>329</v>
      </c>
      <c r="B1" s="24"/>
      <c r="C1" s="24"/>
      <c r="D1" s="24"/>
      <c r="E1" s="24"/>
      <c r="F1" s="24"/>
      <c r="G1" s="24"/>
      <c r="H1" s="24"/>
      <c r="I1" s="24"/>
      <c r="J1" s="24"/>
      <c r="K1" s="24"/>
      <c r="L1" s="24"/>
      <c r="M1" s="24"/>
      <c r="N1" s="24"/>
      <c r="O1" s="24"/>
      <c r="P1" s="24"/>
      <c r="Q1" s="24"/>
      <c r="R1" s="24"/>
      <c r="S1" s="24"/>
      <c r="T1" s="24"/>
      <c r="U1" s="24"/>
      <c r="V1" s="24"/>
      <c r="W1" s="24"/>
      <c r="X1" s="24"/>
      <c r="Y1" s="24"/>
      <c r="Z1" s="24"/>
      <c r="AA1" s="24"/>
      <c r="AB1" s="24"/>
      <c r="AC1" s="24"/>
      <c r="AD1" s="24"/>
      <c r="AE1" s="24"/>
      <c r="AF1" s="24"/>
      <c r="AG1" s="24"/>
      <c r="AH1" s="24"/>
      <c r="AI1" s="24"/>
    </row>
    <row r="2" spans="1:35" ht="15.75" thickBot="1" x14ac:dyDescent="0.3">
      <c r="A2" s="24"/>
      <c r="B2" s="24"/>
      <c r="C2" s="24"/>
      <c r="D2" s="24"/>
      <c r="E2" s="24"/>
      <c r="F2" s="24"/>
      <c r="G2" s="24"/>
      <c r="H2" s="24"/>
      <c r="I2" s="24"/>
      <c r="J2" s="24"/>
      <c r="K2" s="24"/>
      <c r="L2" s="24"/>
      <c r="M2" s="24"/>
      <c r="N2" s="24"/>
      <c r="O2" s="24"/>
      <c r="P2" s="24"/>
      <c r="Q2" s="24"/>
      <c r="R2" s="24"/>
      <c r="S2" s="24"/>
      <c r="T2" s="24"/>
      <c r="U2" s="24"/>
      <c r="V2" s="24"/>
      <c r="W2" s="24"/>
      <c r="X2" s="24"/>
      <c r="Y2" s="24"/>
      <c r="Z2" s="24"/>
      <c r="AA2" s="24"/>
      <c r="AB2" s="24"/>
      <c r="AC2" s="24"/>
      <c r="AD2" s="24"/>
      <c r="AE2" s="24"/>
      <c r="AF2" s="24"/>
      <c r="AG2" s="24"/>
      <c r="AH2" s="24"/>
      <c r="AI2" s="24"/>
    </row>
    <row r="3" spans="1:35" ht="104.25" customHeight="1" thickBot="1" x14ac:dyDescent="0.3">
      <c r="A3" s="25"/>
      <c r="B3" s="33" t="s">
        <v>180</v>
      </c>
      <c r="C3" s="34" t="s">
        <v>2</v>
      </c>
      <c r="D3" s="33" t="s">
        <v>181</v>
      </c>
      <c r="E3" s="34" t="s">
        <v>2</v>
      </c>
      <c r="F3" s="33" t="s">
        <v>182</v>
      </c>
      <c r="G3" s="34" t="s">
        <v>2</v>
      </c>
      <c r="H3" s="33" t="s">
        <v>183</v>
      </c>
      <c r="I3" s="34" t="s">
        <v>2</v>
      </c>
      <c r="J3" s="33" t="s">
        <v>184</v>
      </c>
      <c r="K3" s="34" t="s">
        <v>2</v>
      </c>
      <c r="L3" s="33" t="s">
        <v>185</v>
      </c>
      <c r="M3" s="34" t="s">
        <v>2</v>
      </c>
      <c r="N3" s="33" t="s">
        <v>186</v>
      </c>
      <c r="O3" s="34" t="s">
        <v>2</v>
      </c>
      <c r="P3" s="33" t="s">
        <v>187</v>
      </c>
      <c r="Q3" s="34" t="s">
        <v>2</v>
      </c>
      <c r="R3" s="33" t="s">
        <v>188</v>
      </c>
      <c r="S3" s="34" t="s">
        <v>2</v>
      </c>
      <c r="T3" s="33" t="s">
        <v>189</v>
      </c>
      <c r="U3" s="34" t="s">
        <v>2</v>
      </c>
      <c r="V3" s="33" t="s">
        <v>190</v>
      </c>
      <c r="W3" s="34" t="s">
        <v>2</v>
      </c>
      <c r="X3" s="32" t="s">
        <v>191</v>
      </c>
      <c r="Y3" s="34" t="s">
        <v>2</v>
      </c>
      <c r="Z3" s="32" t="s">
        <v>192</v>
      </c>
      <c r="AA3" s="34" t="s">
        <v>2</v>
      </c>
      <c r="AB3" s="32" t="s">
        <v>193</v>
      </c>
      <c r="AC3" s="34" t="s">
        <v>2</v>
      </c>
      <c r="AD3" s="32" t="s">
        <v>194</v>
      </c>
      <c r="AE3" s="34" t="s">
        <v>2</v>
      </c>
      <c r="AF3" s="32" t="s">
        <v>195</v>
      </c>
      <c r="AG3" s="34" t="s">
        <v>2</v>
      </c>
      <c r="AH3" s="32" t="s">
        <v>196</v>
      </c>
      <c r="AI3" s="34" t="s">
        <v>2</v>
      </c>
    </row>
    <row r="4" spans="1:35" ht="39" thickBot="1" x14ac:dyDescent="0.25">
      <c r="A4" s="27" t="s">
        <v>24</v>
      </c>
      <c r="B4" s="28">
        <v>4893</v>
      </c>
      <c r="C4" s="28">
        <v>4766</v>
      </c>
      <c r="D4" s="28">
        <v>2944</v>
      </c>
      <c r="E4" s="28">
        <v>3043</v>
      </c>
      <c r="F4" s="28">
        <v>827</v>
      </c>
      <c r="G4" s="28">
        <v>723</v>
      </c>
      <c r="H4" s="28">
        <v>811</v>
      </c>
      <c r="I4" s="28">
        <v>695</v>
      </c>
      <c r="J4" s="28">
        <v>157</v>
      </c>
      <c r="K4" s="28">
        <v>138</v>
      </c>
      <c r="L4" s="28">
        <v>286</v>
      </c>
      <c r="M4" s="28">
        <v>249</v>
      </c>
      <c r="N4" s="28">
        <v>163</v>
      </c>
      <c r="O4" s="28">
        <v>155</v>
      </c>
      <c r="P4" s="28">
        <v>9</v>
      </c>
      <c r="Q4" s="28">
        <v>43</v>
      </c>
      <c r="R4" s="28">
        <v>1602</v>
      </c>
      <c r="S4" s="28">
        <v>1791</v>
      </c>
      <c r="T4" s="28">
        <v>83</v>
      </c>
      <c r="U4" s="28">
        <v>11</v>
      </c>
      <c r="V4" s="28">
        <v>368</v>
      </c>
      <c r="W4" s="28">
        <v>327</v>
      </c>
      <c r="X4" s="28">
        <v>137</v>
      </c>
      <c r="Y4" s="28">
        <v>121</v>
      </c>
      <c r="Z4" s="28">
        <v>292</v>
      </c>
      <c r="AA4" s="28">
        <v>238</v>
      </c>
      <c r="AB4" s="28">
        <v>21</v>
      </c>
      <c r="AC4" s="28">
        <v>18</v>
      </c>
      <c r="AD4" s="28">
        <v>77</v>
      </c>
      <c r="AE4" s="28">
        <v>65</v>
      </c>
      <c r="AF4" s="28">
        <v>65</v>
      </c>
      <c r="AG4" s="28">
        <v>53</v>
      </c>
      <c r="AH4" s="28">
        <v>3</v>
      </c>
      <c r="AI4" s="28">
        <v>3</v>
      </c>
    </row>
    <row r="5" spans="1:35" x14ac:dyDescent="0.2">
      <c r="A5" s="29"/>
      <c r="B5" s="30"/>
      <c r="C5" s="30"/>
      <c r="D5" s="30"/>
      <c r="E5" s="30"/>
      <c r="F5" s="30"/>
      <c r="G5" s="30"/>
      <c r="H5" s="30"/>
      <c r="I5" s="30"/>
      <c r="J5" s="30"/>
      <c r="K5" s="30"/>
      <c r="L5" s="30"/>
      <c r="M5" s="30"/>
      <c r="N5" s="30"/>
      <c r="O5" s="30"/>
      <c r="P5" s="30"/>
      <c r="Q5" s="30"/>
      <c r="R5" s="30"/>
      <c r="S5" s="30"/>
      <c r="T5" s="30"/>
      <c r="U5" s="30"/>
      <c r="V5" s="30"/>
      <c r="W5" s="30"/>
      <c r="X5" s="30"/>
      <c r="Y5" s="30"/>
      <c r="Z5" s="30"/>
      <c r="AA5" s="30"/>
      <c r="AB5" s="30"/>
      <c r="AC5" s="30"/>
      <c r="AD5" s="30"/>
      <c r="AE5" s="30"/>
      <c r="AF5" s="30"/>
      <c r="AG5" s="30"/>
      <c r="AH5" s="30"/>
      <c r="AI5" s="30"/>
    </row>
  </sheetData>
  <pageMargins left="0.75" right="0.75" top="1" bottom="1" header="0.5" footer="0.5"/>
  <headerFooter alignWithMargins="0"/>
</worksheet>
</file>

<file path=xl/worksheets/sheet1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 codeName="Лист17"/>
  <dimension ref="A1:E24"/>
  <sheetViews>
    <sheetView view="pageBreakPreview" zoomScale="85" zoomScaleNormal="100" zoomScaleSheetLayoutView="85" workbookViewId="0">
      <selection sqref="A1:E24"/>
    </sheetView>
  </sheetViews>
  <sheetFormatPr defaultColWidth="85.85546875" defaultRowHeight="12.75" x14ac:dyDescent="0.2"/>
  <cols>
    <col min="1" max="1" width="44.5703125" style="3" customWidth="1"/>
    <col min="2" max="2" width="16.7109375" style="3" customWidth="1"/>
    <col min="3" max="3" width="12.28515625" style="22" bestFit="1" customWidth="1"/>
    <col min="4" max="4" width="13" style="22" customWidth="1"/>
    <col min="5" max="5" width="12.28515625" style="3" bestFit="1" customWidth="1"/>
    <col min="6" max="206" width="8.42578125" style="3" customWidth="1"/>
    <col min="207" max="16384" width="85.85546875" style="3"/>
  </cols>
  <sheetData>
    <row r="1" spans="1:5" s="38" customFormat="1" ht="20.25" customHeight="1" x14ac:dyDescent="0.2">
      <c r="A1" s="83" t="str">
        <f>'[5]Республика Алтай'!A1</f>
        <v>январь-сентябрь 2021</v>
      </c>
      <c r="B1" s="83"/>
      <c r="C1" s="83"/>
      <c r="D1" s="83"/>
      <c r="E1" s="83"/>
    </row>
    <row r="2" spans="1:5" s="39" customFormat="1" ht="22.5" customHeight="1" x14ac:dyDescent="0.2">
      <c r="A2" s="87" t="s">
        <v>197</v>
      </c>
      <c r="B2" s="87"/>
      <c r="C2" s="87"/>
      <c r="D2" s="87"/>
      <c r="E2" s="87"/>
    </row>
    <row r="3" spans="1:5" s="38" customFormat="1" ht="22.5" customHeight="1" x14ac:dyDescent="0.2">
      <c r="A3" s="72" t="s">
        <v>92</v>
      </c>
      <c r="B3" s="72"/>
      <c r="C3" s="73">
        <v>2021</v>
      </c>
      <c r="D3" s="73">
        <v>2020</v>
      </c>
      <c r="E3" s="74" t="s">
        <v>93</v>
      </c>
    </row>
    <row r="4" spans="1:5" s="39" customFormat="1" ht="45" customHeight="1" x14ac:dyDescent="0.2">
      <c r="A4" s="88" t="s">
        <v>198</v>
      </c>
      <c r="B4" s="88"/>
      <c r="C4" s="76">
        <f>'[5]Республика Алтай'!B4</f>
        <v>5829</v>
      </c>
      <c r="D4" s="76">
        <f>'[5]Республика Алтай'!C4</f>
        <v>5555</v>
      </c>
      <c r="E4" s="77">
        <f t="shared" ref="E4:E15" si="0">C4*100/D4-100</f>
        <v>4.9324932493249349</v>
      </c>
    </row>
    <row r="5" spans="1:5" s="39" customFormat="1" ht="36" customHeight="1" x14ac:dyDescent="0.2">
      <c r="A5" s="88" t="s">
        <v>199</v>
      </c>
      <c r="B5" s="88"/>
      <c r="C5" s="76">
        <f>'[5]Республика Алтай'!D4</f>
        <v>3485</v>
      </c>
      <c r="D5" s="76">
        <f>'[5]Республика Алтай'!E4</f>
        <v>3500</v>
      </c>
      <c r="E5" s="77">
        <f t="shared" si="0"/>
        <v>-0.4285714285714306</v>
      </c>
    </row>
    <row r="6" spans="1:5" s="39" customFormat="1" ht="32.25" customHeight="1" x14ac:dyDescent="0.2">
      <c r="A6" s="88" t="s">
        <v>200</v>
      </c>
      <c r="B6" s="88"/>
      <c r="C6" s="76">
        <f>'[5]Республика Алтай'!F4</f>
        <v>954</v>
      </c>
      <c r="D6" s="76">
        <f>'[5]Республика Алтай'!G4</f>
        <v>812</v>
      </c>
      <c r="E6" s="77">
        <f t="shared" si="0"/>
        <v>17.487684729064043</v>
      </c>
    </row>
    <row r="7" spans="1:5" s="39" customFormat="1" ht="32.25" customHeight="1" x14ac:dyDescent="0.2">
      <c r="A7" s="89" t="s">
        <v>201</v>
      </c>
      <c r="B7" s="90"/>
      <c r="C7" s="76">
        <f>'[5]Республика Алтай'!H4</f>
        <v>888</v>
      </c>
      <c r="D7" s="76">
        <f>'[5]Республика Алтай'!I4</f>
        <v>773</v>
      </c>
      <c r="E7" s="77">
        <f t="shared" si="0"/>
        <v>14.877102199223799</v>
      </c>
    </row>
    <row r="8" spans="1:5" s="39" customFormat="1" ht="32.25" customHeight="1" x14ac:dyDescent="0.2">
      <c r="A8" s="88" t="s">
        <v>202</v>
      </c>
      <c r="B8" s="88"/>
      <c r="C8" s="76">
        <f>'[5]Республика Алтай'!J4</f>
        <v>172</v>
      </c>
      <c r="D8" s="76">
        <f>'[5]Республика Алтай'!K4</f>
        <v>151</v>
      </c>
      <c r="E8" s="77">
        <f t="shared" si="0"/>
        <v>13.907284768211923</v>
      </c>
    </row>
    <row r="9" spans="1:5" s="39" customFormat="1" ht="20.25" customHeight="1" x14ac:dyDescent="0.2">
      <c r="A9" s="88" t="s">
        <v>203</v>
      </c>
      <c r="B9" s="88"/>
      <c r="C9" s="76">
        <f>'[5]Республика Алтай'!L4</f>
        <v>330</v>
      </c>
      <c r="D9" s="76">
        <f>'[5]Республика Алтай'!M4</f>
        <v>274</v>
      </c>
      <c r="E9" s="77">
        <f t="shared" si="0"/>
        <v>20.43795620437956</v>
      </c>
    </row>
    <row r="10" spans="1:5" ht="19.5" customHeight="1" x14ac:dyDescent="0.2">
      <c r="A10" s="79"/>
      <c r="B10" s="79" t="s">
        <v>101</v>
      </c>
      <c r="C10" s="80">
        <f>C9/C8*100</f>
        <v>191.86046511627907</v>
      </c>
      <c r="D10" s="80">
        <f>D9/D8*100</f>
        <v>181.45695364238409</v>
      </c>
      <c r="E10" s="81">
        <f>C10*100/D10-100</f>
        <v>5.7333220166355545</v>
      </c>
    </row>
    <row r="11" spans="1:5" s="39" customFormat="1" ht="45" customHeight="1" x14ac:dyDescent="0.2">
      <c r="A11" s="89" t="s">
        <v>204</v>
      </c>
      <c r="B11" s="90"/>
      <c r="C11" s="76">
        <f>'[5]Республика Алтай'!N4</f>
        <v>192</v>
      </c>
      <c r="D11" s="76">
        <f>'[5]Республика Алтай'!O4</f>
        <v>162</v>
      </c>
      <c r="E11" s="77">
        <f t="shared" si="0"/>
        <v>18.518518518518519</v>
      </c>
    </row>
    <row r="12" spans="1:5" s="39" customFormat="1" ht="39" customHeight="1" x14ac:dyDescent="0.2">
      <c r="A12" s="88" t="s">
        <v>205</v>
      </c>
      <c r="B12" s="88"/>
      <c r="C12" s="76">
        <f>'[5]Республика Алтай'!P4</f>
        <v>10</v>
      </c>
      <c r="D12" s="76">
        <f>'[5]Республика Алтай'!Q4</f>
        <v>45</v>
      </c>
      <c r="E12" s="77">
        <f t="shared" si="0"/>
        <v>-77.777777777777771</v>
      </c>
    </row>
    <row r="13" spans="1:5" s="39" customFormat="1" ht="33.75" customHeight="1" x14ac:dyDescent="0.2">
      <c r="A13" s="88" t="s">
        <v>206</v>
      </c>
      <c r="B13" s="88"/>
      <c r="C13" s="76">
        <f>'[5]Республика Алтай'!R4</f>
        <v>1827</v>
      </c>
      <c r="D13" s="76">
        <f>'[5]Республика Алтай'!S4</f>
        <v>1981</v>
      </c>
      <c r="E13" s="77">
        <f t="shared" si="0"/>
        <v>-7.7738515901060055</v>
      </c>
    </row>
    <row r="14" spans="1:5" s="39" customFormat="1" ht="32.25" customHeight="1" x14ac:dyDescent="0.2">
      <c r="A14" s="91" t="s">
        <v>207</v>
      </c>
      <c r="B14" s="91"/>
      <c r="C14" s="76">
        <f>'[5]Республика Алтай'!T4</f>
        <v>84</v>
      </c>
      <c r="D14" s="76">
        <f>'[5]Республика Алтай'!U4</f>
        <v>13</v>
      </c>
      <c r="E14" s="77">
        <f t="shared" si="0"/>
        <v>546.15384615384619</v>
      </c>
    </row>
    <row r="15" spans="1:5" s="39" customFormat="1" ht="32.25" customHeight="1" x14ac:dyDescent="0.2">
      <c r="A15" s="88" t="s">
        <v>208</v>
      </c>
      <c r="B15" s="88"/>
      <c r="C15" s="76">
        <f>'[5]Республика Алтай'!V4</f>
        <v>432</v>
      </c>
      <c r="D15" s="76">
        <f>'[5]Республика Алтай'!W4</f>
        <v>388</v>
      </c>
      <c r="E15" s="77">
        <f t="shared" si="0"/>
        <v>11.340206185567013</v>
      </c>
    </row>
    <row r="16" spans="1:5" s="39" customFormat="1" ht="27" customHeight="1" x14ac:dyDescent="0.2">
      <c r="A16" s="92" t="s">
        <v>209</v>
      </c>
      <c r="B16" s="92"/>
      <c r="C16" s="92"/>
      <c r="D16" s="92"/>
      <c r="E16" s="92"/>
    </row>
    <row r="17" spans="1:5" s="39" customFormat="1" ht="27" customHeight="1" x14ac:dyDescent="0.2">
      <c r="A17" s="72" t="s">
        <v>92</v>
      </c>
      <c r="B17" s="72"/>
      <c r="C17" s="73">
        <v>2021</v>
      </c>
      <c r="D17" s="73">
        <v>2020</v>
      </c>
      <c r="E17" s="74" t="s">
        <v>93</v>
      </c>
    </row>
    <row r="18" spans="1:5" s="39" customFormat="1" ht="20.25" customHeight="1" x14ac:dyDescent="0.2">
      <c r="A18" s="88" t="s">
        <v>210</v>
      </c>
      <c r="B18" s="88"/>
      <c r="C18" s="76">
        <f>'[5]Республика Алтай'!X4</f>
        <v>159</v>
      </c>
      <c r="D18" s="76">
        <f>'[5]Республика Алтай'!Y4</f>
        <v>145</v>
      </c>
      <c r="E18" s="77">
        <f t="shared" ref="E18:E22" si="1">C18*100/D18-100</f>
        <v>9.6551724137931103</v>
      </c>
    </row>
    <row r="19" spans="1:5" s="39" customFormat="1" ht="20.25" customHeight="1" x14ac:dyDescent="0.2">
      <c r="A19" s="89" t="s">
        <v>94</v>
      </c>
      <c r="B19" s="90"/>
      <c r="C19" s="76">
        <f>'[5]Республика Алтай'!Z4</f>
        <v>313</v>
      </c>
      <c r="D19" s="76">
        <f>'[5]Республика Алтай'!AA4</f>
        <v>292</v>
      </c>
      <c r="E19" s="77">
        <f t="shared" si="1"/>
        <v>7.1917808219178028</v>
      </c>
    </row>
    <row r="20" spans="1:5" s="39" customFormat="1" ht="20.25" customHeight="1" x14ac:dyDescent="0.2">
      <c r="A20" s="89" t="s">
        <v>95</v>
      </c>
      <c r="B20" s="90"/>
      <c r="C20" s="76">
        <f>'[5]Республика Алтай'!AB4</f>
        <v>21</v>
      </c>
      <c r="D20" s="76">
        <f>'[5]Республика Алтай'!AC4</f>
        <v>18</v>
      </c>
      <c r="E20" s="77">
        <f t="shared" si="1"/>
        <v>16.666666666666671</v>
      </c>
    </row>
    <row r="21" spans="1:5" s="39" customFormat="1" ht="20.25" customHeight="1" x14ac:dyDescent="0.2">
      <c r="A21" s="88" t="s">
        <v>99</v>
      </c>
      <c r="B21" s="88"/>
      <c r="C21" s="76">
        <f>'[5]Республика Алтай'!AD4</f>
        <v>87</v>
      </c>
      <c r="D21" s="76">
        <f>'[5]Республика Алтай'!AE4</f>
        <v>79</v>
      </c>
      <c r="E21" s="77">
        <f t="shared" si="1"/>
        <v>10.12658227848101</v>
      </c>
    </row>
    <row r="22" spans="1:5" s="39" customFormat="1" ht="33.75" customHeight="1" x14ac:dyDescent="0.2">
      <c r="A22" s="88" t="s">
        <v>211</v>
      </c>
      <c r="B22" s="88"/>
      <c r="C22" s="76">
        <f>'[5]Республика Алтай'!AF4</f>
        <v>69</v>
      </c>
      <c r="D22" s="76">
        <f>'[5]Республика Алтай'!AG4</f>
        <v>72</v>
      </c>
      <c r="E22" s="77">
        <f t="shared" si="1"/>
        <v>-4.1666666666666714</v>
      </c>
    </row>
    <row r="23" spans="1:5" ht="19.5" customHeight="1" x14ac:dyDescent="0.2">
      <c r="A23" s="79"/>
      <c r="B23" s="79" t="s">
        <v>101</v>
      </c>
      <c r="C23" s="80">
        <f>C22/C21*100</f>
        <v>79.310344827586206</v>
      </c>
      <c r="D23" s="80">
        <f>D22/D21*100</f>
        <v>91.139240506329116</v>
      </c>
      <c r="E23" s="81">
        <f>C23*100/D23-100</f>
        <v>-12.97892720306514</v>
      </c>
    </row>
    <row r="24" spans="1:5" s="39" customFormat="1" ht="34.5" customHeight="1" x14ac:dyDescent="0.2">
      <c r="A24" s="78" t="s">
        <v>102</v>
      </c>
      <c r="B24" s="78"/>
      <c r="C24" s="76">
        <f>'[5]Республика Алтай'!AH4</f>
        <v>3</v>
      </c>
      <c r="D24" s="76">
        <f>'[5]Республика Алтай'!AI4</f>
        <v>3</v>
      </c>
      <c r="E24" s="77">
        <f t="shared" ref="E24" si="2">C24*100/D24-100</f>
        <v>0</v>
      </c>
    </row>
  </sheetData>
  <mergeCells count="22">
    <mergeCell ref="A13:B13"/>
    <mergeCell ref="A1:E1"/>
    <mergeCell ref="A2:E2"/>
    <mergeCell ref="A3:B3"/>
    <mergeCell ref="A4:B4"/>
    <mergeCell ref="A5:B5"/>
    <mergeCell ref="A6:B6"/>
    <mergeCell ref="A7:B7"/>
    <mergeCell ref="A8:B8"/>
    <mergeCell ref="A9:B9"/>
    <mergeCell ref="A11:B11"/>
    <mergeCell ref="A12:B12"/>
    <mergeCell ref="A20:B20"/>
    <mergeCell ref="A21:B21"/>
    <mergeCell ref="A22:B22"/>
    <mergeCell ref="A24:B24"/>
    <mergeCell ref="A14:B14"/>
    <mergeCell ref="A15:B15"/>
    <mergeCell ref="A16:E16"/>
    <mergeCell ref="A17:B17"/>
    <mergeCell ref="A18:B18"/>
    <mergeCell ref="A19:B19"/>
  </mergeCells>
  <pageMargins left="0.59055118110236227" right="0.31496062992125984" top="0.39370078740157483" bottom="0.39370078740157483" header="0.51181102362204722" footer="0.51181102362204722"/>
  <pageSetup paperSize="9" scale="81" orientation="portrait" r:id="rId1"/>
  <headerFooter alignWithMargins="0"/>
</worksheet>
</file>

<file path=xl/worksheets/sheet1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 codeName="Лист18"/>
  <dimension ref="A1:EO5"/>
  <sheetViews>
    <sheetView topLeftCell="DN1" workbookViewId="0">
      <selection activeCell="EB3" sqref="EB3"/>
    </sheetView>
  </sheetViews>
  <sheetFormatPr defaultColWidth="4.7109375" defaultRowHeight="12.75" x14ac:dyDescent="0.2"/>
  <cols>
    <col min="1" max="1" width="3.28515625" style="3" hidden="1" customWidth="1"/>
    <col min="2" max="10" width="5.42578125" style="3" hidden="1" customWidth="1"/>
    <col min="11" max="100" width="6.42578125" style="3" hidden="1" customWidth="1"/>
    <col min="101" max="117" width="7.42578125" style="3" hidden="1" customWidth="1"/>
    <col min="118" max="145" width="7.42578125" style="3" bestFit="1" customWidth="1"/>
    <col min="146" max="16384" width="4.7109375" style="3"/>
  </cols>
  <sheetData>
    <row r="1" spans="1:145" ht="15" x14ac:dyDescent="0.25">
      <c r="A1" s="23" t="s">
        <v>329</v>
      </c>
      <c r="B1" s="24"/>
      <c r="C1" s="24"/>
      <c r="D1" s="24"/>
      <c r="E1" s="24"/>
      <c r="F1" s="24"/>
      <c r="G1" s="24"/>
      <c r="H1" s="24"/>
      <c r="I1" s="24"/>
      <c r="J1" s="24"/>
      <c r="K1" s="24"/>
      <c r="L1" s="24"/>
      <c r="M1" s="24"/>
      <c r="N1" s="24"/>
      <c r="O1" s="24"/>
      <c r="P1" s="24"/>
      <c r="Q1" s="24"/>
      <c r="R1" s="24"/>
      <c r="S1" s="24"/>
      <c r="T1" s="24"/>
      <c r="U1" s="24"/>
      <c r="V1" s="24"/>
      <c r="W1" s="24"/>
      <c r="X1" s="24"/>
      <c r="Y1" s="24"/>
      <c r="Z1" s="24"/>
      <c r="AA1" s="24"/>
      <c r="AB1" s="24"/>
      <c r="AC1" s="24"/>
      <c r="AD1" s="24"/>
      <c r="AE1" s="24"/>
      <c r="AF1" s="24"/>
      <c r="AG1" s="24"/>
      <c r="AH1" s="24"/>
      <c r="AI1" s="24"/>
      <c r="AJ1" s="24"/>
      <c r="AK1" s="24"/>
      <c r="AL1" s="24"/>
      <c r="AM1" s="24"/>
      <c r="AN1" s="24"/>
      <c r="AO1" s="24"/>
      <c r="AP1" s="24"/>
      <c r="AQ1" s="24"/>
      <c r="AR1" s="24"/>
      <c r="AS1" s="24"/>
      <c r="AT1" s="24"/>
      <c r="AU1" s="24"/>
      <c r="AV1" s="24"/>
      <c r="AW1" s="24"/>
      <c r="AX1" s="24"/>
      <c r="AY1" s="24"/>
      <c r="AZ1" s="24"/>
      <c r="BA1" s="24"/>
      <c r="BB1" s="24"/>
      <c r="BC1" s="24"/>
      <c r="BD1" s="24"/>
      <c r="BE1" s="24"/>
      <c r="BF1" s="24"/>
      <c r="BG1" s="24"/>
      <c r="BH1" s="24"/>
      <c r="BI1" s="24"/>
      <c r="BJ1" s="24"/>
      <c r="BK1" s="24"/>
      <c r="BL1" s="24"/>
      <c r="BM1" s="24"/>
      <c r="BN1" s="24"/>
      <c r="BO1" s="24"/>
      <c r="BP1" s="24"/>
      <c r="BQ1" s="24"/>
      <c r="BR1" s="24"/>
      <c r="BS1" s="24"/>
      <c r="BT1" s="24"/>
      <c r="BU1" s="24"/>
      <c r="BV1" s="24"/>
      <c r="BW1" s="24"/>
      <c r="BX1" s="24"/>
      <c r="BY1" s="24"/>
      <c r="BZ1" s="24"/>
      <c r="CA1" s="24"/>
      <c r="CB1" s="24"/>
      <c r="CC1" s="24"/>
      <c r="CD1" s="24"/>
      <c r="CE1" s="24"/>
      <c r="CF1" s="24"/>
      <c r="CG1" s="24"/>
      <c r="CH1" s="24"/>
      <c r="CI1" s="24"/>
      <c r="CJ1" s="24"/>
      <c r="CK1" s="24"/>
      <c r="CL1" s="24"/>
      <c r="CM1" s="24"/>
      <c r="CN1" s="24"/>
      <c r="CO1" s="24"/>
      <c r="CP1" s="24"/>
      <c r="CQ1" s="24"/>
      <c r="CR1" s="24"/>
      <c r="CS1" s="24"/>
      <c r="CT1" s="24"/>
      <c r="CU1" s="24"/>
      <c r="CV1" s="24"/>
      <c r="CW1" s="24"/>
      <c r="CX1" s="24"/>
      <c r="CY1" s="24"/>
      <c r="CZ1" s="24"/>
      <c r="DA1" s="24"/>
      <c r="DB1" s="24"/>
      <c r="DC1" s="24"/>
      <c r="DD1" s="24"/>
      <c r="DE1" s="24"/>
      <c r="DF1" s="24"/>
      <c r="DG1" s="24"/>
      <c r="DH1" s="24"/>
      <c r="DI1" s="24"/>
      <c r="DJ1" s="24"/>
      <c r="DK1" s="24"/>
      <c r="DL1" s="24"/>
      <c r="DM1" s="24"/>
      <c r="DN1" s="24"/>
      <c r="DO1" s="24"/>
      <c r="DP1" s="24"/>
      <c r="DQ1" s="24"/>
      <c r="DR1" s="24"/>
      <c r="DS1" s="24"/>
      <c r="DT1" s="24"/>
      <c r="DU1" s="24"/>
      <c r="DV1" s="24"/>
      <c r="DW1" s="24"/>
      <c r="DX1" s="24"/>
      <c r="DY1" s="24"/>
      <c r="DZ1" s="24"/>
      <c r="EA1" s="24"/>
      <c r="EB1" s="24"/>
      <c r="EC1" s="24"/>
      <c r="ED1" s="24"/>
      <c r="EE1" s="24"/>
      <c r="EF1" s="24"/>
      <c r="EG1" s="24"/>
      <c r="EH1" s="24"/>
      <c r="EI1" s="24"/>
      <c r="EJ1" s="24"/>
      <c r="EK1" s="24"/>
      <c r="EL1" s="24"/>
      <c r="EM1" s="24"/>
      <c r="EN1" s="24"/>
      <c r="EO1" s="24"/>
    </row>
    <row r="2" spans="1:145" ht="15.75" thickBot="1" x14ac:dyDescent="0.3">
      <c r="A2" s="24"/>
      <c r="B2" s="24"/>
      <c r="C2" s="24"/>
      <c r="D2" s="24"/>
      <c r="E2" s="24"/>
      <c r="F2" s="24"/>
      <c r="G2" s="24"/>
      <c r="H2" s="24"/>
      <c r="I2" s="24"/>
      <c r="J2" s="24"/>
      <c r="K2" s="24"/>
      <c r="L2" s="24"/>
      <c r="M2" s="24"/>
      <c r="N2" s="24"/>
      <c r="O2" s="24"/>
      <c r="P2" s="24"/>
      <c r="Q2" s="24"/>
      <c r="R2" s="24"/>
      <c r="S2" s="24"/>
      <c r="T2" s="24"/>
      <c r="U2" s="24"/>
      <c r="V2" s="24"/>
      <c r="W2" s="24"/>
      <c r="X2" s="24"/>
      <c r="Y2" s="24"/>
      <c r="Z2" s="24"/>
      <c r="AA2" s="24"/>
      <c r="AB2" s="24"/>
      <c r="AC2" s="24"/>
      <c r="AD2" s="24"/>
      <c r="AE2" s="24"/>
      <c r="AF2" s="24"/>
      <c r="AG2" s="24"/>
      <c r="AH2" s="24"/>
      <c r="AI2" s="24"/>
      <c r="AJ2" s="24"/>
      <c r="AK2" s="24"/>
      <c r="AL2" s="24"/>
      <c r="AM2" s="24"/>
      <c r="AN2" s="24"/>
      <c r="AO2" s="24"/>
      <c r="AP2" s="24"/>
      <c r="AQ2" s="24"/>
      <c r="AR2" s="24"/>
      <c r="AS2" s="24"/>
      <c r="AT2" s="24"/>
      <c r="AU2" s="24"/>
      <c r="AV2" s="24"/>
      <c r="AW2" s="24"/>
      <c r="AX2" s="24"/>
      <c r="AY2" s="24"/>
      <c r="AZ2" s="24"/>
      <c r="BA2" s="24"/>
      <c r="BB2" s="24"/>
      <c r="BC2" s="24"/>
      <c r="BD2" s="24"/>
      <c r="BE2" s="24"/>
      <c r="BF2" s="24"/>
      <c r="BG2" s="24"/>
      <c r="BH2" s="24"/>
      <c r="BI2" s="24"/>
      <c r="BJ2" s="24"/>
      <c r="BK2" s="24"/>
      <c r="BL2" s="24"/>
      <c r="BM2" s="24"/>
      <c r="BN2" s="24"/>
      <c r="BO2" s="24"/>
      <c r="BP2" s="24"/>
      <c r="BQ2" s="24"/>
      <c r="BR2" s="24"/>
      <c r="BS2" s="24"/>
      <c r="BT2" s="24"/>
      <c r="BU2" s="24"/>
      <c r="BV2" s="24"/>
      <c r="BW2" s="24"/>
      <c r="BX2" s="24"/>
      <c r="BY2" s="24"/>
      <c r="BZ2" s="24"/>
      <c r="CA2" s="24"/>
      <c r="CB2" s="24"/>
      <c r="CC2" s="24"/>
      <c r="CD2" s="24"/>
      <c r="CE2" s="24"/>
      <c r="CF2" s="24"/>
      <c r="CG2" s="24"/>
      <c r="CH2" s="24"/>
      <c r="CI2" s="24"/>
      <c r="CJ2" s="24"/>
      <c r="CK2" s="24"/>
      <c r="CL2" s="24"/>
      <c r="CM2" s="24"/>
      <c r="CN2" s="24"/>
      <c r="CO2" s="24"/>
      <c r="CP2" s="24"/>
      <c r="CQ2" s="24"/>
      <c r="CR2" s="24"/>
      <c r="CS2" s="24"/>
      <c r="CT2" s="24"/>
      <c r="CU2" s="24"/>
      <c r="CV2" s="24"/>
      <c r="CW2" s="24"/>
      <c r="CX2" s="24"/>
      <c r="CY2" s="24"/>
      <c r="CZ2" s="24"/>
      <c r="DA2" s="24"/>
      <c r="DB2" s="24"/>
      <c r="DC2" s="24"/>
      <c r="DD2" s="24"/>
      <c r="DE2" s="24"/>
      <c r="DF2" s="24"/>
      <c r="DG2" s="24"/>
      <c r="DH2" s="24"/>
      <c r="DI2" s="24"/>
      <c r="DJ2" s="24"/>
      <c r="DK2" s="24"/>
      <c r="DL2" s="24"/>
      <c r="DM2" s="24"/>
      <c r="DN2" s="24"/>
      <c r="DO2" s="24"/>
      <c r="DP2" s="24"/>
      <c r="DQ2" s="24"/>
      <c r="DR2" s="24"/>
      <c r="DS2" s="24"/>
      <c r="DT2" s="24"/>
      <c r="DU2" s="24"/>
      <c r="DV2" s="24"/>
      <c r="DW2" s="24"/>
      <c r="DX2" s="24"/>
      <c r="DY2" s="24"/>
      <c r="DZ2" s="24"/>
      <c r="EA2" s="24"/>
      <c r="EB2" s="24"/>
      <c r="EC2" s="24"/>
      <c r="ED2" s="24"/>
      <c r="EE2" s="24"/>
      <c r="EF2" s="24"/>
      <c r="EG2" s="24"/>
      <c r="EH2" s="24"/>
      <c r="EI2" s="24"/>
      <c r="EJ2" s="24"/>
      <c r="EK2" s="24"/>
      <c r="EL2" s="24"/>
      <c r="EM2" s="24"/>
      <c r="EN2" s="24"/>
      <c r="EO2" s="24"/>
    </row>
    <row r="3" spans="1:145" ht="159.75" customHeight="1" thickBot="1" x14ac:dyDescent="0.3">
      <c r="A3" s="25"/>
      <c r="B3" s="31" t="s">
        <v>212</v>
      </c>
      <c r="C3" s="26" t="s">
        <v>2</v>
      </c>
      <c r="D3" s="31" t="s">
        <v>213</v>
      </c>
      <c r="E3" s="26" t="s">
        <v>2</v>
      </c>
      <c r="F3" s="31" t="s">
        <v>214</v>
      </c>
      <c r="G3" s="26" t="s">
        <v>2</v>
      </c>
      <c r="H3" s="31" t="s">
        <v>215</v>
      </c>
      <c r="I3" s="26" t="s">
        <v>2</v>
      </c>
      <c r="J3" s="40" t="s">
        <v>216</v>
      </c>
      <c r="K3" s="26" t="s">
        <v>2</v>
      </c>
      <c r="L3" s="40" t="s">
        <v>217</v>
      </c>
      <c r="M3" s="26" t="s">
        <v>2</v>
      </c>
      <c r="N3" s="40" t="s">
        <v>218</v>
      </c>
      <c r="O3" s="26" t="s">
        <v>2</v>
      </c>
      <c r="P3" s="40" t="s">
        <v>219</v>
      </c>
      <c r="Q3" s="26" t="s">
        <v>2</v>
      </c>
      <c r="R3" s="41" t="s">
        <v>220</v>
      </c>
      <c r="S3" s="26" t="s">
        <v>2</v>
      </c>
      <c r="T3" s="41" t="s">
        <v>221</v>
      </c>
      <c r="U3" s="26" t="s">
        <v>2</v>
      </c>
      <c r="V3" s="41" t="s">
        <v>222</v>
      </c>
      <c r="W3" s="26" t="s">
        <v>2</v>
      </c>
      <c r="X3" s="41" t="s">
        <v>223</v>
      </c>
      <c r="Y3" s="26" t="s">
        <v>2</v>
      </c>
      <c r="Z3" s="42" t="s">
        <v>224</v>
      </c>
      <c r="AA3" s="26" t="s">
        <v>2</v>
      </c>
      <c r="AB3" s="42" t="s">
        <v>225</v>
      </c>
      <c r="AC3" s="26" t="s">
        <v>2</v>
      </c>
      <c r="AD3" s="42" t="s">
        <v>226</v>
      </c>
      <c r="AE3" s="26" t="s">
        <v>2</v>
      </c>
      <c r="AF3" s="42" t="s">
        <v>227</v>
      </c>
      <c r="AG3" s="26" t="s">
        <v>2</v>
      </c>
      <c r="AH3" s="43" t="s">
        <v>228</v>
      </c>
      <c r="AI3" s="26" t="s">
        <v>2</v>
      </c>
      <c r="AJ3" s="43" t="s">
        <v>229</v>
      </c>
      <c r="AK3" s="26" t="s">
        <v>2</v>
      </c>
      <c r="AL3" s="43" t="s">
        <v>230</v>
      </c>
      <c r="AM3" s="26" t="s">
        <v>2</v>
      </c>
      <c r="AN3" s="41" t="s">
        <v>231</v>
      </c>
      <c r="AO3" s="26" t="s">
        <v>2</v>
      </c>
      <c r="AP3" s="41" t="s">
        <v>232</v>
      </c>
      <c r="AQ3" s="26" t="s">
        <v>2</v>
      </c>
      <c r="AR3" s="44" t="s">
        <v>233</v>
      </c>
      <c r="AS3" s="26" t="s">
        <v>2</v>
      </c>
      <c r="AT3" s="44" t="s">
        <v>234</v>
      </c>
      <c r="AU3" s="26" t="s">
        <v>2</v>
      </c>
      <c r="AV3" s="45" t="s">
        <v>235</v>
      </c>
      <c r="AW3" s="26" t="s">
        <v>2</v>
      </c>
      <c r="AX3" s="45" t="s">
        <v>236</v>
      </c>
      <c r="AY3" s="26" t="s">
        <v>2</v>
      </c>
      <c r="AZ3" s="46" t="s">
        <v>237</v>
      </c>
      <c r="BA3" s="26" t="s">
        <v>2</v>
      </c>
      <c r="BB3" s="46" t="s">
        <v>238</v>
      </c>
      <c r="BC3" s="26" t="s">
        <v>2</v>
      </c>
      <c r="BD3" s="47" t="s">
        <v>239</v>
      </c>
      <c r="BE3" s="26" t="s">
        <v>2</v>
      </c>
      <c r="BF3" s="47" t="s">
        <v>240</v>
      </c>
      <c r="BG3" s="26" t="s">
        <v>2</v>
      </c>
      <c r="BH3" s="48" t="s">
        <v>241</v>
      </c>
      <c r="BI3" s="26" t="s">
        <v>2</v>
      </c>
      <c r="BJ3" s="48" t="s">
        <v>242</v>
      </c>
      <c r="BK3" s="26" t="s">
        <v>2</v>
      </c>
      <c r="BL3" s="49" t="s">
        <v>243</v>
      </c>
      <c r="BM3" s="26" t="s">
        <v>2</v>
      </c>
      <c r="BN3" s="49" t="s">
        <v>244</v>
      </c>
      <c r="BO3" s="26" t="s">
        <v>2</v>
      </c>
      <c r="BP3" s="31" t="s">
        <v>245</v>
      </c>
      <c r="BQ3" s="26" t="s">
        <v>2</v>
      </c>
      <c r="BR3" s="31" t="s">
        <v>246</v>
      </c>
      <c r="BS3" s="26" t="s">
        <v>2</v>
      </c>
      <c r="BT3" s="50" t="s">
        <v>247</v>
      </c>
      <c r="BU3" s="26" t="s">
        <v>2</v>
      </c>
      <c r="BV3" s="50" t="s">
        <v>248</v>
      </c>
      <c r="BW3" s="26" t="s">
        <v>2</v>
      </c>
      <c r="BX3" s="43" t="s">
        <v>249</v>
      </c>
      <c r="BY3" s="26" t="s">
        <v>2</v>
      </c>
      <c r="BZ3" s="51" t="s">
        <v>250</v>
      </c>
      <c r="CA3" s="26" t="s">
        <v>2</v>
      </c>
      <c r="CB3" s="52" t="s">
        <v>251</v>
      </c>
      <c r="CC3" s="26" t="s">
        <v>2</v>
      </c>
      <c r="CD3" s="53" t="s">
        <v>252</v>
      </c>
      <c r="CE3" s="26" t="s">
        <v>2</v>
      </c>
      <c r="CF3" s="54" t="s">
        <v>253</v>
      </c>
      <c r="CG3" s="26" t="s">
        <v>2</v>
      </c>
      <c r="CH3" s="34" t="s">
        <v>254</v>
      </c>
      <c r="CI3" s="26" t="s">
        <v>2</v>
      </c>
      <c r="CJ3" s="55" t="s">
        <v>255</v>
      </c>
      <c r="CK3" s="26" t="s">
        <v>2</v>
      </c>
      <c r="CL3" s="56" t="s">
        <v>256</v>
      </c>
      <c r="CM3" s="26" t="s">
        <v>2</v>
      </c>
      <c r="CN3" s="57" t="s">
        <v>257</v>
      </c>
      <c r="CO3" s="26" t="s">
        <v>2</v>
      </c>
      <c r="CP3" s="58" t="s">
        <v>258</v>
      </c>
      <c r="CQ3" s="26" t="s">
        <v>2</v>
      </c>
      <c r="CR3" s="32" t="s">
        <v>259</v>
      </c>
      <c r="CS3" s="26" t="s">
        <v>2</v>
      </c>
      <c r="CT3" s="59" t="s">
        <v>260</v>
      </c>
      <c r="CU3" s="26" t="s">
        <v>2</v>
      </c>
      <c r="CV3" s="60" t="s">
        <v>261</v>
      </c>
      <c r="CW3" s="26" t="s">
        <v>2</v>
      </c>
      <c r="CX3" s="51" t="s">
        <v>262</v>
      </c>
      <c r="CY3" s="26" t="s">
        <v>2</v>
      </c>
      <c r="CZ3" s="42" t="s">
        <v>263</v>
      </c>
      <c r="DA3" s="26" t="s">
        <v>2</v>
      </c>
      <c r="DB3" s="61" t="s">
        <v>264</v>
      </c>
      <c r="DC3" s="26" t="s">
        <v>2</v>
      </c>
      <c r="DD3" s="62" t="s">
        <v>265</v>
      </c>
      <c r="DE3" s="26" t="s">
        <v>2</v>
      </c>
      <c r="DF3" s="46" t="s">
        <v>266</v>
      </c>
      <c r="DG3" s="26" t="s">
        <v>2</v>
      </c>
      <c r="DH3" s="57" t="s">
        <v>267</v>
      </c>
      <c r="DI3" s="26" t="s">
        <v>2</v>
      </c>
      <c r="DJ3" s="63" t="s">
        <v>268</v>
      </c>
      <c r="DK3" s="26" t="s">
        <v>2</v>
      </c>
      <c r="DL3" s="44" t="s">
        <v>269</v>
      </c>
      <c r="DM3" s="26" t="s">
        <v>2</v>
      </c>
      <c r="DN3" s="26" t="s">
        <v>270</v>
      </c>
      <c r="DO3" s="26" t="s">
        <v>2</v>
      </c>
      <c r="DP3" s="26" t="s">
        <v>271</v>
      </c>
      <c r="DQ3" s="26" t="s">
        <v>2</v>
      </c>
      <c r="DR3" s="26" t="s">
        <v>272</v>
      </c>
      <c r="DS3" s="26" t="s">
        <v>2</v>
      </c>
      <c r="DT3" s="26" t="s">
        <v>273</v>
      </c>
      <c r="DU3" s="26" t="s">
        <v>2</v>
      </c>
      <c r="DV3" s="26" t="s">
        <v>274</v>
      </c>
      <c r="DW3" s="26" t="s">
        <v>2</v>
      </c>
      <c r="DX3" s="26" t="s">
        <v>275</v>
      </c>
      <c r="DY3" s="26" t="s">
        <v>2</v>
      </c>
      <c r="DZ3" s="26" t="s">
        <v>276</v>
      </c>
      <c r="EA3" s="26" t="s">
        <v>2</v>
      </c>
      <c r="EB3" s="64" t="s">
        <v>277</v>
      </c>
      <c r="EC3" s="26" t="s">
        <v>2</v>
      </c>
      <c r="ED3" s="26" t="s">
        <v>278</v>
      </c>
      <c r="EE3" s="26" t="s">
        <v>2</v>
      </c>
      <c r="EF3" s="26" t="s">
        <v>279</v>
      </c>
      <c r="EG3" s="26" t="s">
        <v>2</v>
      </c>
      <c r="EH3" s="26" t="s">
        <v>280</v>
      </c>
      <c r="EI3" s="26" t="s">
        <v>2</v>
      </c>
      <c r="EJ3" s="26" t="s">
        <v>281</v>
      </c>
      <c r="EK3" s="26" t="s">
        <v>2</v>
      </c>
      <c r="EL3" s="26" t="s">
        <v>282</v>
      </c>
      <c r="EM3" s="26" t="s">
        <v>2</v>
      </c>
      <c r="EN3" s="26" t="s">
        <v>283</v>
      </c>
      <c r="EO3" s="26" t="s">
        <v>2</v>
      </c>
    </row>
    <row r="4" spans="1:145" ht="102.75" thickBot="1" x14ac:dyDescent="0.25">
      <c r="A4" s="27" t="s">
        <v>24</v>
      </c>
      <c r="B4" s="28">
        <v>150</v>
      </c>
      <c r="C4" s="28">
        <v>176</v>
      </c>
      <c r="D4" s="28">
        <v>4</v>
      </c>
      <c r="E4" s="28">
        <v>3</v>
      </c>
      <c r="F4" s="28">
        <v>0</v>
      </c>
      <c r="G4" s="28">
        <v>0</v>
      </c>
      <c r="H4" s="28">
        <v>1</v>
      </c>
      <c r="I4" s="28">
        <v>22</v>
      </c>
      <c r="J4" s="28">
        <v>718</v>
      </c>
      <c r="K4" s="28">
        <v>695</v>
      </c>
      <c r="L4" s="28">
        <v>11</v>
      </c>
      <c r="M4" s="28">
        <v>8</v>
      </c>
      <c r="N4" s="28">
        <v>9</v>
      </c>
      <c r="O4" s="28">
        <v>8</v>
      </c>
      <c r="P4" s="28">
        <v>28</v>
      </c>
      <c r="Q4" s="28">
        <v>52</v>
      </c>
      <c r="R4" s="28">
        <v>783</v>
      </c>
      <c r="S4" s="28">
        <v>562</v>
      </c>
      <c r="T4" s="28">
        <v>0</v>
      </c>
      <c r="U4" s="28">
        <v>0</v>
      </c>
      <c r="V4" s="28">
        <v>8</v>
      </c>
      <c r="W4" s="28">
        <v>0</v>
      </c>
      <c r="X4" s="28">
        <v>67</v>
      </c>
      <c r="Y4" s="28">
        <v>70</v>
      </c>
      <c r="Z4" s="28">
        <v>4</v>
      </c>
      <c r="AA4" s="28">
        <v>1</v>
      </c>
      <c r="AB4" s="28">
        <v>1</v>
      </c>
      <c r="AC4" s="28">
        <v>1</v>
      </c>
      <c r="AD4" s="28">
        <v>0</v>
      </c>
      <c r="AE4" s="28">
        <v>0</v>
      </c>
      <c r="AF4" s="28">
        <v>0</v>
      </c>
      <c r="AG4" s="28">
        <v>0</v>
      </c>
      <c r="AH4" s="28">
        <v>0</v>
      </c>
      <c r="AI4" s="28">
        <v>1</v>
      </c>
      <c r="AJ4" s="28">
        <v>0</v>
      </c>
      <c r="AK4" s="28">
        <v>0</v>
      </c>
      <c r="AL4" s="28">
        <v>0</v>
      </c>
      <c r="AM4" s="28">
        <v>0</v>
      </c>
      <c r="AN4" s="28">
        <v>1</v>
      </c>
      <c r="AO4" s="28">
        <v>3</v>
      </c>
      <c r="AP4" s="28">
        <v>0</v>
      </c>
      <c r="AQ4" s="28">
        <v>0</v>
      </c>
      <c r="AR4" s="28">
        <v>113</v>
      </c>
      <c r="AS4" s="28">
        <v>80</v>
      </c>
      <c r="AT4" s="28">
        <v>0</v>
      </c>
      <c r="AU4" s="28">
        <v>0</v>
      </c>
      <c r="AV4" s="28">
        <v>0</v>
      </c>
      <c r="AW4" s="28">
        <v>0</v>
      </c>
      <c r="AX4" s="28">
        <v>81</v>
      </c>
      <c r="AY4" s="28">
        <v>60</v>
      </c>
      <c r="AZ4" s="28">
        <v>0</v>
      </c>
      <c r="BA4" s="28">
        <v>0</v>
      </c>
      <c r="BB4" s="28">
        <v>13</v>
      </c>
      <c r="BC4" s="28">
        <v>30</v>
      </c>
      <c r="BD4" s="28">
        <v>0</v>
      </c>
      <c r="BE4" s="28">
        <v>24</v>
      </c>
      <c r="BF4" s="28">
        <v>224</v>
      </c>
      <c r="BG4" s="28">
        <v>205</v>
      </c>
      <c r="BH4" s="28">
        <v>0</v>
      </c>
      <c r="BI4" s="28">
        <v>0</v>
      </c>
      <c r="BJ4" s="28">
        <v>0</v>
      </c>
      <c r="BK4" s="28">
        <v>1</v>
      </c>
      <c r="BL4" s="28">
        <v>0</v>
      </c>
      <c r="BM4" s="28">
        <v>0</v>
      </c>
      <c r="BN4" s="28">
        <v>0</v>
      </c>
      <c r="BO4" s="28">
        <v>0</v>
      </c>
      <c r="BP4" s="28">
        <v>0</v>
      </c>
      <c r="BQ4" s="28">
        <v>0</v>
      </c>
      <c r="BR4" s="28">
        <v>0</v>
      </c>
      <c r="BS4" s="28">
        <v>0</v>
      </c>
      <c r="BT4" s="28">
        <v>0</v>
      </c>
      <c r="BU4" s="28">
        <v>0</v>
      </c>
      <c r="BV4" s="28">
        <v>0</v>
      </c>
      <c r="BW4" s="28">
        <v>1</v>
      </c>
      <c r="BX4" s="28">
        <v>66</v>
      </c>
      <c r="BY4" s="28">
        <v>57</v>
      </c>
      <c r="BZ4" s="28">
        <v>99</v>
      </c>
      <c r="CA4" s="28">
        <v>148</v>
      </c>
      <c r="CB4" s="28">
        <v>132</v>
      </c>
      <c r="CC4" s="28">
        <v>69</v>
      </c>
      <c r="CD4" s="28">
        <v>3</v>
      </c>
      <c r="CE4" s="28">
        <v>3</v>
      </c>
      <c r="CF4" s="28">
        <v>0</v>
      </c>
      <c r="CG4" s="28">
        <v>2</v>
      </c>
      <c r="CH4" s="28">
        <v>0</v>
      </c>
      <c r="CI4" s="28">
        <v>0</v>
      </c>
      <c r="CJ4" s="28">
        <v>3</v>
      </c>
      <c r="CK4" s="28">
        <v>3</v>
      </c>
      <c r="CL4" s="28">
        <v>2</v>
      </c>
      <c r="CM4" s="28">
        <v>4</v>
      </c>
      <c r="CN4" s="28">
        <v>32</v>
      </c>
      <c r="CO4" s="28">
        <v>50</v>
      </c>
      <c r="CP4" s="28">
        <v>29</v>
      </c>
      <c r="CQ4" s="28">
        <v>12</v>
      </c>
      <c r="CR4" s="28">
        <v>0</v>
      </c>
      <c r="CS4" s="28">
        <v>0</v>
      </c>
      <c r="CT4" s="28">
        <v>0</v>
      </c>
      <c r="CU4" s="28">
        <v>0</v>
      </c>
      <c r="CV4" s="28">
        <v>0</v>
      </c>
      <c r="CW4" s="28">
        <v>0</v>
      </c>
      <c r="CX4" s="28">
        <v>2</v>
      </c>
      <c r="CY4" s="28">
        <v>0</v>
      </c>
      <c r="CZ4" s="28">
        <v>0</v>
      </c>
      <c r="DA4" s="28">
        <v>2</v>
      </c>
      <c r="DB4" s="28">
        <v>8</v>
      </c>
      <c r="DC4" s="28">
        <v>9</v>
      </c>
      <c r="DD4" s="28">
        <v>3</v>
      </c>
      <c r="DE4" s="28">
        <v>1</v>
      </c>
      <c r="DF4" s="28">
        <v>0</v>
      </c>
      <c r="DG4" s="28">
        <v>1</v>
      </c>
      <c r="DH4" s="28">
        <v>0</v>
      </c>
      <c r="DI4" s="28">
        <v>0</v>
      </c>
      <c r="DJ4" s="28">
        <v>0</v>
      </c>
      <c r="DK4" s="28">
        <v>0</v>
      </c>
      <c r="DL4" s="28">
        <v>0</v>
      </c>
      <c r="DM4" s="28">
        <v>0</v>
      </c>
      <c r="DN4" s="28">
        <v>0</v>
      </c>
      <c r="DO4" s="28">
        <v>0</v>
      </c>
      <c r="DP4" s="28">
        <v>0</v>
      </c>
      <c r="DQ4" s="28">
        <v>0</v>
      </c>
      <c r="DR4" s="28">
        <v>1</v>
      </c>
      <c r="DS4" s="28">
        <v>0</v>
      </c>
      <c r="DT4" s="28">
        <v>0</v>
      </c>
      <c r="DU4" s="28">
        <v>1</v>
      </c>
      <c r="DV4" s="28">
        <v>0</v>
      </c>
      <c r="DW4" s="28">
        <v>0</v>
      </c>
      <c r="DX4" s="28">
        <v>0</v>
      </c>
      <c r="DY4" s="28">
        <v>0</v>
      </c>
      <c r="DZ4" s="28">
        <v>0</v>
      </c>
      <c r="EA4" s="28">
        <v>0</v>
      </c>
      <c r="EB4" s="28">
        <v>1</v>
      </c>
      <c r="EC4" s="28">
        <v>0</v>
      </c>
      <c r="ED4" s="28">
        <v>1</v>
      </c>
      <c r="EE4" s="28">
        <v>0</v>
      </c>
      <c r="EF4" s="28">
        <v>0</v>
      </c>
      <c r="EG4" s="28">
        <v>0</v>
      </c>
      <c r="EH4" s="28">
        <v>0</v>
      </c>
      <c r="EI4" s="28">
        <v>0</v>
      </c>
      <c r="EJ4" s="28">
        <v>0</v>
      </c>
      <c r="EK4" s="28">
        <v>0</v>
      </c>
      <c r="EL4" s="28">
        <v>0</v>
      </c>
      <c r="EM4" s="28">
        <v>0</v>
      </c>
      <c r="EN4" s="28">
        <v>0</v>
      </c>
      <c r="EO4" s="28">
        <v>0</v>
      </c>
    </row>
    <row r="5" spans="1:145" x14ac:dyDescent="0.2">
      <c r="A5" s="29"/>
      <c r="B5" s="30"/>
      <c r="C5" s="30"/>
      <c r="D5" s="30"/>
      <c r="E5" s="30"/>
      <c r="F5" s="30"/>
      <c r="G5" s="30"/>
      <c r="H5" s="30"/>
      <c r="I5" s="30"/>
      <c r="J5" s="30"/>
      <c r="K5" s="30"/>
      <c r="L5" s="30"/>
      <c r="M5" s="30"/>
      <c r="N5" s="30"/>
      <c r="O5" s="30"/>
      <c r="P5" s="30"/>
      <c r="Q5" s="30"/>
      <c r="R5" s="30"/>
      <c r="S5" s="30"/>
      <c r="T5" s="30"/>
      <c r="U5" s="30"/>
      <c r="V5" s="30"/>
      <c r="W5" s="30"/>
      <c r="X5" s="30"/>
      <c r="Y5" s="30"/>
      <c r="Z5" s="30"/>
      <c r="AA5" s="30"/>
      <c r="AB5" s="30"/>
      <c r="AC5" s="30"/>
      <c r="AD5" s="30"/>
      <c r="AE5" s="30"/>
      <c r="AF5" s="30"/>
      <c r="AG5" s="30"/>
      <c r="AH5" s="30"/>
      <c r="AI5" s="30"/>
      <c r="AJ5" s="30"/>
      <c r="AK5" s="30"/>
      <c r="AL5" s="30"/>
      <c r="AM5" s="30"/>
      <c r="AN5" s="30"/>
      <c r="AO5" s="30"/>
      <c r="AP5" s="30"/>
      <c r="AQ5" s="30"/>
      <c r="AR5" s="30"/>
      <c r="AS5" s="30"/>
      <c r="AT5" s="30"/>
      <c r="AU5" s="30"/>
      <c r="AV5" s="30"/>
      <c r="AW5" s="30"/>
      <c r="AX5" s="30"/>
      <c r="AY5" s="30"/>
      <c r="AZ5" s="30"/>
      <c r="BA5" s="30"/>
      <c r="BB5" s="30"/>
      <c r="BC5" s="30"/>
      <c r="BD5" s="30"/>
      <c r="BE5" s="30"/>
      <c r="BF5" s="30"/>
      <c r="BG5" s="30"/>
      <c r="BH5" s="30"/>
      <c r="BI5" s="30"/>
      <c r="BJ5" s="30"/>
      <c r="BK5" s="30"/>
      <c r="BL5" s="30"/>
      <c r="BM5" s="30"/>
      <c r="BN5" s="30"/>
      <c r="BO5" s="30"/>
      <c r="BP5" s="30"/>
      <c r="BQ5" s="30"/>
      <c r="BR5" s="30"/>
      <c r="BS5" s="30"/>
      <c r="BT5" s="30"/>
      <c r="BU5" s="30"/>
      <c r="BV5" s="30"/>
      <c r="BW5" s="30"/>
      <c r="BX5" s="30"/>
      <c r="BY5" s="30"/>
      <c r="BZ5" s="30"/>
      <c r="CA5" s="30"/>
      <c r="CB5" s="30"/>
      <c r="CC5" s="30"/>
      <c r="CD5" s="30"/>
      <c r="CE5" s="30"/>
      <c r="CF5" s="30"/>
      <c r="CG5" s="30"/>
      <c r="CH5" s="30"/>
      <c r="CI5" s="30"/>
      <c r="CJ5" s="30"/>
      <c r="CK5" s="30"/>
      <c r="CL5" s="30"/>
      <c r="CM5" s="30"/>
      <c r="CN5" s="30"/>
      <c r="CO5" s="30"/>
      <c r="CP5" s="30"/>
      <c r="CQ5" s="30"/>
      <c r="CR5" s="30"/>
      <c r="CS5" s="30"/>
      <c r="CT5" s="30"/>
      <c r="CU5" s="30"/>
      <c r="CV5" s="30"/>
      <c r="CW5" s="30"/>
      <c r="CX5" s="30"/>
      <c r="CY5" s="30"/>
      <c r="CZ5" s="30"/>
      <c r="DA5" s="30"/>
      <c r="DB5" s="30"/>
      <c r="DC5" s="30"/>
      <c r="DD5" s="30"/>
      <c r="DE5" s="30"/>
      <c r="DF5" s="30"/>
      <c r="DG5" s="30"/>
      <c r="DH5" s="30"/>
      <c r="DI5" s="30"/>
      <c r="DJ5" s="30"/>
      <c r="DK5" s="30"/>
      <c r="DL5" s="30"/>
      <c r="DM5" s="30"/>
      <c r="DN5" s="30"/>
      <c r="DO5" s="30"/>
      <c r="DP5" s="30"/>
      <c r="DQ5" s="30"/>
      <c r="DR5" s="30"/>
      <c r="DS5" s="30"/>
      <c r="DT5" s="30"/>
      <c r="DU5" s="30"/>
      <c r="DV5" s="30"/>
      <c r="DW5" s="30"/>
      <c r="DX5" s="30"/>
      <c r="DY5" s="30"/>
      <c r="DZ5" s="30"/>
      <c r="EA5" s="30"/>
      <c r="EB5" s="30"/>
      <c r="EC5" s="30"/>
      <c r="ED5" s="30"/>
      <c r="EE5" s="30"/>
      <c r="EF5" s="30"/>
      <c r="EG5" s="30"/>
      <c r="EH5" s="30"/>
      <c r="EI5" s="30"/>
      <c r="EJ5" s="30"/>
      <c r="EK5" s="30"/>
      <c r="EL5" s="30"/>
      <c r="EM5" s="30"/>
      <c r="EN5" s="30"/>
      <c r="EO5" s="30"/>
    </row>
  </sheetData>
  <pageMargins left="0.75" right="0.75" top="1" bottom="1" header="0.5" footer="0.5"/>
  <headerFooter alignWithMargins="0"/>
</worksheet>
</file>

<file path=xl/worksheets/sheet1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 codeName="Лист19"/>
  <dimension ref="A1:E54"/>
  <sheetViews>
    <sheetView tabSelected="1" view="pageBreakPreview" zoomScale="85" zoomScaleNormal="100" zoomScaleSheetLayoutView="85" workbookViewId="0">
      <selection activeCell="G4" sqref="G4"/>
    </sheetView>
  </sheetViews>
  <sheetFormatPr defaultColWidth="85.85546875" defaultRowHeight="12.75" x14ac:dyDescent="0.2"/>
  <cols>
    <col min="1" max="1" width="44.5703125" style="3" customWidth="1"/>
    <col min="2" max="2" width="36.28515625" style="3" customWidth="1"/>
    <col min="3" max="3" width="13.5703125" style="22" customWidth="1"/>
    <col min="4" max="4" width="13" style="22" customWidth="1"/>
    <col min="5" max="5" width="12.28515625" style="3" bestFit="1" customWidth="1"/>
    <col min="6" max="213" width="8.42578125" style="3" customWidth="1"/>
    <col min="214" max="16384" width="85.85546875" style="3"/>
  </cols>
  <sheetData>
    <row r="1" spans="1:5" s="39" customFormat="1" ht="15.75" x14ac:dyDescent="0.2">
      <c r="A1" s="93" t="s">
        <v>331</v>
      </c>
      <c r="B1" s="93"/>
      <c r="C1" s="93"/>
      <c r="D1" s="93"/>
      <c r="E1" s="93"/>
    </row>
    <row r="2" spans="1:5" s="39" customFormat="1" ht="15.75" customHeight="1" x14ac:dyDescent="0.2">
      <c r="A2" s="92" t="s">
        <v>284</v>
      </c>
      <c r="B2" s="92"/>
      <c r="C2" s="92"/>
      <c r="D2" s="92"/>
      <c r="E2" s="92"/>
    </row>
    <row r="3" spans="1:5" s="39" customFormat="1" ht="15.75" x14ac:dyDescent="0.2">
      <c r="A3" s="72" t="s">
        <v>92</v>
      </c>
      <c r="B3" s="72"/>
      <c r="C3" s="73">
        <v>2021</v>
      </c>
      <c r="D3" s="73">
        <v>2020</v>
      </c>
      <c r="E3" s="74" t="s">
        <v>93</v>
      </c>
    </row>
    <row r="4" spans="1:5" s="39" customFormat="1" ht="20.25" customHeight="1" x14ac:dyDescent="0.2">
      <c r="A4" s="88" t="s">
        <v>285</v>
      </c>
      <c r="B4" s="88"/>
      <c r="C4" s="76">
        <f>'[6]Республика Алтай'!B4+'[6]Республика Алтай'!D4+'[6]Республика Алтай'!F4+'[6]Республика Алтай'!H4</f>
        <v>183</v>
      </c>
      <c r="D4" s="76">
        <f>'[6]Республика Алтай'!C4+'[6]Республика Алтай'!E4+'[6]Республика Алтай'!G4+'[6]Республика Алтай'!I4</f>
        <v>227</v>
      </c>
      <c r="E4" s="77">
        <f t="shared" ref="E4:E50" si="0">C4*100/D4-100</f>
        <v>-19.383259911894271</v>
      </c>
    </row>
    <row r="5" spans="1:5" s="39" customFormat="1" ht="20.25" customHeight="1" x14ac:dyDescent="0.2">
      <c r="A5" s="89" t="s">
        <v>286</v>
      </c>
      <c r="B5" s="90"/>
      <c r="C5" s="76">
        <f>'[6]Республика Алтай'!J4+'[6]Республика Алтай'!L4+'[6]Республика Алтай'!N4+'[6]Республика Алтай'!P4</f>
        <v>863</v>
      </c>
      <c r="D5" s="76">
        <f>'[6]Республика Алтай'!K4+'[6]Республика Алтай'!M4+'[6]Республика Алтай'!O4+'[6]Республика Алтай'!Q4</f>
        <v>850</v>
      </c>
      <c r="E5" s="77">
        <f t="shared" si="0"/>
        <v>1.529411764705884</v>
      </c>
    </row>
    <row r="6" spans="1:5" s="39" customFormat="1" ht="20.25" customHeight="1" x14ac:dyDescent="0.2">
      <c r="A6" s="89" t="s">
        <v>287</v>
      </c>
      <c r="B6" s="90"/>
      <c r="C6" s="76">
        <f>'[6]Республика Алтай'!R4+'[6]Республика Алтай'!T4+'[6]Республика Алтай'!V4+'[6]Республика Алтай'!X4</f>
        <v>994</v>
      </c>
      <c r="D6" s="76">
        <f>'[6]Республика Алтай'!S4+'[6]Республика Алтай'!U4+'[6]Республика Алтай'!W4+'[6]Республика Алтай'!Y4</f>
        <v>718</v>
      </c>
      <c r="E6" s="77">
        <f t="shared" si="0"/>
        <v>38.440111420612823</v>
      </c>
    </row>
    <row r="7" spans="1:5" s="39" customFormat="1" ht="20.25" x14ac:dyDescent="0.2">
      <c r="A7" s="89" t="s">
        <v>288</v>
      </c>
      <c r="B7" s="90"/>
      <c r="C7" s="76">
        <f>'[6]Республика Алтай'!Z4+'[6]Республика Алтай'!AB4+'[6]Республика Алтай'!AD4+'[6]Республика Алтай'!AF4</f>
        <v>5</v>
      </c>
      <c r="D7" s="76">
        <f>'[6]Республика Алтай'!AA4+'[6]Республика Алтай'!AC4+'[6]Республика Алтай'!AE4+'[6]Республика Алтай'!AG4</f>
        <v>3</v>
      </c>
      <c r="E7" s="77">
        <f t="shared" si="0"/>
        <v>66.666666666666657</v>
      </c>
    </row>
    <row r="8" spans="1:5" s="39" customFormat="1" ht="20.25" x14ac:dyDescent="0.2">
      <c r="A8" s="89" t="s">
        <v>289</v>
      </c>
      <c r="B8" s="90"/>
      <c r="C8" s="76">
        <f>'[6]Республика Алтай'!AH4+'[6]Республика Алтай'!AJ4+'[6]Республика Алтай'!AL4</f>
        <v>0</v>
      </c>
      <c r="D8" s="76">
        <f>'[6]Республика Алтай'!AI4+'[6]Республика Алтай'!AK4+'[6]Республика Алтай'!AM4</f>
        <v>2</v>
      </c>
      <c r="E8" s="77">
        <f t="shared" si="0"/>
        <v>-100</v>
      </c>
    </row>
    <row r="9" spans="1:5" s="39" customFormat="1" ht="20.25" x14ac:dyDescent="0.2">
      <c r="A9" s="89" t="s">
        <v>290</v>
      </c>
      <c r="B9" s="90"/>
      <c r="C9" s="76">
        <f>'[6]Республика Алтай'!AR4+'[6]Республика Алтай'!AT4</f>
        <v>130</v>
      </c>
      <c r="D9" s="76">
        <f>'[6]Республика Алтай'!AS4+'[6]Республика Алтай'!AU4</f>
        <v>91</v>
      </c>
      <c r="E9" s="77">
        <f t="shared" si="0"/>
        <v>42.857142857142861</v>
      </c>
    </row>
    <row r="10" spans="1:5" s="39" customFormat="1" ht="20.25" x14ac:dyDescent="0.2">
      <c r="A10" s="89" t="s">
        <v>291</v>
      </c>
      <c r="B10" s="90"/>
      <c r="C10" s="76">
        <f>'[6]Республика Алтай'!AN4+'[6]Республика Алтай'!AP4</f>
        <v>1</v>
      </c>
      <c r="D10" s="76">
        <f>'[6]Республика Алтай'!AO4+'[6]Республика Алтай'!AQ4</f>
        <v>3</v>
      </c>
      <c r="E10" s="77">
        <f t="shared" si="0"/>
        <v>-66.666666666666657</v>
      </c>
    </row>
    <row r="11" spans="1:5" s="39" customFormat="1" x14ac:dyDescent="0.2">
      <c r="A11" s="94"/>
      <c r="B11" s="94"/>
      <c r="C11" s="94"/>
      <c r="D11" s="94"/>
      <c r="E11" s="94"/>
    </row>
    <row r="12" spans="1:5" s="39" customFormat="1" ht="20.25" x14ac:dyDescent="0.2">
      <c r="A12" s="88" t="s">
        <v>292</v>
      </c>
      <c r="B12" s="88"/>
      <c r="C12" s="76">
        <f>'[6]Республика Алтай'!AV4+'[6]Республика Алтай'!AX4</f>
        <v>88</v>
      </c>
      <c r="D12" s="76">
        <f>'[6]Республика Алтай'!AW4+'[6]Республика Алтай'!AY4</f>
        <v>68</v>
      </c>
      <c r="E12" s="77">
        <f t="shared" si="0"/>
        <v>29.411764705882348</v>
      </c>
    </row>
    <row r="13" spans="1:5" s="39" customFormat="1" ht="20.25" x14ac:dyDescent="0.2">
      <c r="A13" s="89" t="s">
        <v>293</v>
      </c>
      <c r="B13" s="90"/>
      <c r="C13" s="76">
        <f>'[6]Республика Алтай'!AZ4+'[6]Республика Алтай'!BB4</f>
        <v>14</v>
      </c>
      <c r="D13" s="76">
        <f>'[6]Республика Алтай'!BA4+'[6]Республика Алтай'!BC4</f>
        <v>32</v>
      </c>
      <c r="E13" s="77">
        <f t="shared" si="0"/>
        <v>-56.25</v>
      </c>
    </row>
    <row r="14" spans="1:5" s="39" customFormat="1" ht="20.25" x14ac:dyDescent="0.2">
      <c r="A14" s="89" t="s">
        <v>294</v>
      </c>
      <c r="B14" s="90"/>
      <c r="C14" s="76">
        <f>'[6]Республика Алтай'!BD4+'[6]Республика Алтай'!BF4</f>
        <v>240</v>
      </c>
      <c r="D14" s="76">
        <f>'[6]Республика Алтай'!BE4+'[6]Республика Алтай'!BG4</f>
        <v>254</v>
      </c>
      <c r="E14" s="77">
        <f t="shared" si="0"/>
        <v>-5.5118110236220446</v>
      </c>
    </row>
    <row r="15" spans="1:5" s="39" customFormat="1" ht="20.25" x14ac:dyDescent="0.2">
      <c r="A15" s="89" t="s">
        <v>295</v>
      </c>
      <c r="B15" s="90"/>
      <c r="C15" s="76">
        <f>'[6]Республика Алтай'!BH4+'[6]Республика Алтай'!BJ4</f>
        <v>0</v>
      </c>
      <c r="D15" s="76">
        <f>'[6]Республика Алтай'!BI4+'[6]Республика Алтай'!BK4</f>
        <v>1</v>
      </c>
      <c r="E15" s="77">
        <f t="shared" si="0"/>
        <v>-100</v>
      </c>
    </row>
    <row r="16" spans="1:5" s="39" customFormat="1" ht="20.25" x14ac:dyDescent="0.2">
      <c r="A16" s="89" t="s">
        <v>296</v>
      </c>
      <c r="B16" s="90"/>
      <c r="C16" s="76">
        <f>'[6]Республика Алтай'!BL4+'[6]Республика Алтай'!BN4</f>
        <v>0</v>
      </c>
      <c r="D16" s="76">
        <f>'[6]Республика Алтай'!BM4+'[6]Республика Алтай'!BO4</f>
        <v>0</v>
      </c>
      <c r="E16" s="77" t="s">
        <v>154</v>
      </c>
    </row>
    <row r="17" spans="1:5" s="39" customFormat="1" ht="20.25" x14ac:dyDescent="0.2">
      <c r="A17" s="89" t="s">
        <v>297</v>
      </c>
      <c r="B17" s="90"/>
      <c r="C17" s="76">
        <f>'[6]Республика Алтай'!BT4+'[6]Республика Алтай'!BV4</f>
        <v>1</v>
      </c>
      <c r="D17" s="76">
        <f>'[6]Республика Алтай'!BU4+'[6]Республика Алтай'!BW4</f>
        <v>1</v>
      </c>
      <c r="E17" s="77">
        <f t="shared" si="0"/>
        <v>0</v>
      </c>
    </row>
    <row r="18" spans="1:5" s="39" customFormat="1" ht="20.25" x14ac:dyDescent="0.2">
      <c r="A18" s="89" t="s">
        <v>298</v>
      </c>
      <c r="B18" s="90"/>
      <c r="C18" s="76">
        <f>'[6]Республика Алтай'!BP4+'[6]Республика Алтай'!BR4</f>
        <v>0</v>
      </c>
      <c r="D18" s="76">
        <f>'[6]Республика Алтай'!BQ4+'[6]Республика Алтай'!BS4</f>
        <v>0</v>
      </c>
      <c r="E18" s="77" t="s">
        <v>154</v>
      </c>
    </row>
    <row r="19" spans="1:5" s="39" customFormat="1" x14ac:dyDescent="0.2">
      <c r="A19" s="94"/>
      <c r="B19" s="94"/>
      <c r="C19" s="94"/>
      <c r="D19" s="94"/>
      <c r="E19" s="94"/>
    </row>
    <row r="20" spans="1:5" s="39" customFormat="1" ht="20.25" customHeight="1" x14ac:dyDescent="0.2">
      <c r="A20" s="88" t="s">
        <v>299</v>
      </c>
      <c r="B20" s="88"/>
      <c r="C20" s="76">
        <f>'[6]Республика Алтай'!BX4</f>
        <v>70</v>
      </c>
      <c r="D20" s="76">
        <f>'[6]Республика Алтай'!BY4</f>
        <v>64</v>
      </c>
      <c r="E20" s="77">
        <f t="shared" ref="E20:E22" si="1">C20*100/D20-100</f>
        <v>9.375</v>
      </c>
    </row>
    <row r="21" spans="1:5" s="39" customFormat="1" ht="20.25" customHeight="1" x14ac:dyDescent="0.2">
      <c r="A21" s="89" t="s">
        <v>300</v>
      </c>
      <c r="B21" s="90"/>
      <c r="C21" s="76">
        <f>'[6]Республика Алтай'!BZ4</f>
        <v>109</v>
      </c>
      <c r="D21" s="76">
        <f>'[6]Республика Алтай'!CA4</f>
        <v>165</v>
      </c>
      <c r="E21" s="77">
        <f t="shared" si="1"/>
        <v>-33.939393939393938</v>
      </c>
    </row>
    <row r="22" spans="1:5" s="39" customFormat="1" ht="20.25" customHeight="1" x14ac:dyDescent="0.2">
      <c r="A22" s="89" t="s">
        <v>301</v>
      </c>
      <c r="B22" s="90"/>
      <c r="C22" s="76">
        <f>'[6]Республика Алтай'!CB4</f>
        <v>159</v>
      </c>
      <c r="D22" s="76">
        <f>'[6]Республика Алтай'!CC4</f>
        <v>83</v>
      </c>
      <c r="E22" s="77">
        <f t="shared" si="1"/>
        <v>91.566265060240966</v>
      </c>
    </row>
    <row r="23" spans="1:5" s="39" customFormat="1" ht="20.25" customHeight="1" x14ac:dyDescent="0.2">
      <c r="A23" s="88" t="s">
        <v>302</v>
      </c>
      <c r="B23" s="88"/>
      <c r="C23" s="76">
        <f>'[6]Республика Алтай'!CD4</f>
        <v>3</v>
      </c>
      <c r="D23" s="76">
        <f>'[6]Республика Алтай'!CE4</f>
        <v>4</v>
      </c>
      <c r="E23" s="77">
        <f t="shared" si="0"/>
        <v>-25</v>
      </c>
    </row>
    <row r="24" spans="1:5" s="39" customFormat="1" ht="20.25" customHeight="1" x14ac:dyDescent="0.2">
      <c r="A24" s="88" t="s">
        <v>303</v>
      </c>
      <c r="B24" s="88"/>
      <c r="C24" s="76">
        <f>'[6]Республика Алтай'!CF4</f>
        <v>0</v>
      </c>
      <c r="D24" s="76">
        <f>'[6]Республика Алтай'!CG4</f>
        <v>2</v>
      </c>
      <c r="E24" s="77">
        <f t="shared" si="0"/>
        <v>-100</v>
      </c>
    </row>
    <row r="25" spans="1:5" s="39" customFormat="1" ht="20.25" customHeight="1" x14ac:dyDescent="0.2">
      <c r="A25" s="89" t="s">
        <v>304</v>
      </c>
      <c r="B25" s="90"/>
      <c r="C25" s="76">
        <f>'[6]Республика Алтай'!CJ4</f>
        <v>3</v>
      </c>
      <c r="D25" s="76">
        <f>'[6]Республика Алтай'!CK4</f>
        <v>3</v>
      </c>
      <c r="E25" s="77">
        <f t="shared" si="0"/>
        <v>0</v>
      </c>
    </row>
    <row r="26" spans="1:5" s="39" customFormat="1" ht="20.25" customHeight="1" x14ac:dyDescent="0.2">
      <c r="A26" s="89" t="s">
        <v>305</v>
      </c>
      <c r="B26" s="90"/>
      <c r="C26" s="76">
        <f>'[6]Республика Алтай'!CH4</f>
        <v>0</v>
      </c>
      <c r="D26" s="76">
        <f>'[6]Республика Алтай'!CI4</f>
        <v>0</v>
      </c>
      <c r="E26" s="77" t="s">
        <v>154</v>
      </c>
    </row>
    <row r="27" spans="1:5" s="39" customFormat="1" x14ac:dyDescent="0.2">
      <c r="A27" s="94"/>
      <c r="B27" s="94"/>
      <c r="C27" s="94"/>
      <c r="D27" s="94"/>
      <c r="E27" s="94"/>
    </row>
    <row r="28" spans="1:5" s="39" customFormat="1" ht="20.25" customHeight="1" x14ac:dyDescent="0.2">
      <c r="A28" s="88" t="s">
        <v>306</v>
      </c>
      <c r="B28" s="88"/>
      <c r="C28" s="76">
        <f>'[6]Республика Алтай'!CL4</f>
        <v>2</v>
      </c>
      <c r="D28" s="76">
        <f>'[6]Республика Алтай'!CM4</f>
        <v>4</v>
      </c>
      <c r="E28" s="77">
        <f t="shared" ref="E28:E30" si="2">C28*100/D28-100</f>
        <v>-50</v>
      </c>
    </row>
    <row r="29" spans="1:5" s="39" customFormat="1" ht="20.25" customHeight="1" x14ac:dyDescent="0.2">
      <c r="A29" s="89" t="s">
        <v>307</v>
      </c>
      <c r="B29" s="90"/>
      <c r="C29" s="76">
        <f>'[6]Республика Алтай'!CN4</f>
        <v>38</v>
      </c>
      <c r="D29" s="76">
        <f>'[6]Республика Алтай'!CO4</f>
        <v>51</v>
      </c>
      <c r="E29" s="77">
        <f t="shared" si="2"/>
        <v>-25.490196078431367</v>
      </c>
    </row>
    <row r="30" spans="1:5" s="39" customFormat="1" ht="20.25" customHeight="1" x14ac:dyDescent="0.2">
      <c r="A30" s="89" t="s">
        <v>308</v>
      </c>
      <c r="B30" s="90"/>
      <c r="C30" s="76">
        <f>'[6]Республика Алтай'!CP4</f>
        <v>33</v>
      </c>
      <c r="D30" s="76">
        <f>'[6]Республика Алтай'!CQ4</f>
        <v>14</v>
      </c>
      <c r="E30" s="77">
        <f t="shared" si="2"/>
        <v>135.71428571428572</v>
      </c>
    </row>
    <row r="31" spans="1:5" s="39" customFormat="1" ht="20.25" customHeight="1" x14ac:dyDescent="0.2">
      <c r="A31" s="88" t="s">
        <v>309</v>
      </c>
      <c r="B31" s="88"/>
      <c r="C31" s="76">
        <f>'[6]Республика Алтай'!CR4</f>
        <v>0</v>
      </c>
      <c r="D31" s="76">
        <f>'[6]Республика Алтай'!CS4</f>
        <v>0</v>
      </c>
      <c r="E31" s="77" t="s">
        <v>154</v>
      </c>
    </row>
    <row r="32" spans="1:5" s="39" customFormat="1" ht="20.25" customHeight="1" x14ac:dyDescent="0.2">
      <c r="A32" s="89" t="s">
        <v>310</v>
      </c>
      <c r="B32" s="90"/>
      <c r="C32" s="76">
        <f>'[6]Республика Алтай'!CT4</f>
        <v>0</v>
      </c>
      <c r="D32" s="76">
        <f>'[6]Республика Алтай'!CU4</f>
        <v>0</v>
      </c>
      <c r="E32" s="77" t="s">
        <v>154</v>
      </c>
    </row>
    <row r="33" spans="1:5" s="39" customFormat="1" ht="20.25" customHeight="1" x14ac:dyDescent="0.2">
      <c r="A33" s="89" t="s">
        <v>311</v>
      </c>
      <c r="B33" s="90"/>
      <c r="C33" s="76">
        <f>'[6]Республика Алтай'!CX4</f>
        <v>2</v>
      </c>
      <c r="D33" s="76">
        <f>'[6]Республика Алтай'!CY4</f>
        <v>0</v>
      </c>
      <c r="E33" s="77" t="s">
        <v>154</v>
      </c>
    </row>
    <row r="34" spans="1:5" s="39" customFormat="1" ht="20.25" customHeight="1" x14ac:dyDescent="0.2">
      <c r="A34" s="89" t="s">
        <v>312</v>
      </c>
      <c r="B34" s="90"/>
      <c r="C34" s="76">
        <f>'[6]Республика Алтай'!CV4</f>
        <v>0</v>
      </c>
      <c r="D34" s="76">
        <f>'[6]Республика Алтай'!CW4</f>
        <v>0</v>
      </c>
      <c r="E34" s="77" t="s">
        <v>154</v>
      </c>
    </row>
    <row r="35" spans="1:5" s="39" customFormat="1" x14ac:dyDescent="0.2">
      <c r="A35" s="94"/>
      <c r="B35" s="94"/>
      <c r="C35" s="94"/>
      <c r="D35" s="94"/>
      <c r="E35" s="94"/>
    </row>
    <row r="36" spans="1:5" s="39" customFormat="1" ht="20.25" customHeight="1" x14ac:dyDescent="0.2">
      <c r="A36" s="88" t="s">
        <v>313</v>
      </c>
      <c r="B36" s="88"/>
      <c r="C36" s="76">
        <f>'[6]Республика Алтай'!CZ4</f>
        <v>0</v>
      </c>
      <c r="D36" s="76">
        <f>'[6]Республика Алтай'!DA4</f>
        <v>3</v>
      </c>
      <c r="E36" s="77">
        <f t="shared" ref="E36:E38" si="3">C36*100/D36-100</f>
        <v>-100</v>
      </c>
    </row>
    <row r="37" spans="1:5" s="39" customFormat="1" ht="20.25" customHeight="1" x14ac:dyDescent="0.2">
      <c r="A37" s="88" t="s">
        <v>314</v>
      </c>
      <c r="B37" s="88"/>
      <c r="C37" s="76">
        <f>'[6]Республика Алтай'!DB4</f>
        <v>9</v>
      </c>
      <c r="D37" s="76">
        <f>'[6]Республика Алтай'!DC4</f>
        <v>15</v>
      </c>
      <c r="E37" s="77">
        <f t="shared" si="3"/>
        <v>-40</v>
      </c>
    </row>
    <row r="38" spans="1:5" s="39" customFormat="1" ht="20.25" customHeight="1" x14ac:dyDescent="0.2">
      <c r="A38" s="88" t="s">
        <v>315</v>
      </c>
      <c r="B38" s="88"/>
      <c r="C38" s="76">
        <f>'[6]Республика Алтай'!DD4</f>
        <v>4</v>
      </c>
      <c r="D38" s="76">
        <f>'[6]Республика Алтай'!DE4</f>
        <v>2</v>
      </c>
      <c r="E38" s="77">
        <f t="shared" si="3"/>
        <v>100</v>
      </c>
    </row>
    <row r="39" spans="1:5" s="39" customFormat="1" ht="20.25" customHeight="1" x14ac:dyDescent="0.2">
      <c r="A39" s="88" t="s">
        <v>316</v>
      </c>
      <c r="B39" s="88"/>
      <c r="C39" s="76">
        <f>'[6]Республика Алтай'!DF4</f>
        <v>0</v>
      </c>
      <c r="D39" s="76">
        <f>'[6]Республика Алтай'!DG4</f>
        <v>1</v>
      </c>
      <c r="E39" s="77">
        <f t="shared" si="0"/>
        <v>-100</v>
      </c>
    </row>
    <row r="40" spans="1:5" s="39" customFormat="1" ht="20.25" customHeight="1" x14ac:dyDescent="0.2">
      <c r="A40" s="88" t="s">
        <v>317</v>
      </c>
      <c r="B40" s="88"/>
      <c r="C40" s="76">
        <f>'[6]Республика Алтай'!DH4</f>
        <v>0</v>
      </c>
      <c r="D40" s="76">
        <f>'[6]Республика Алтай'!DI4</f>
        <v>0</v>
      </c>
      <c r="E40" s="77" t="s">
        <v>154</v>
      </c>
    </row>
    <row r="41" spans="1:5" s="39" customFormat="1" ht="20.25" customHeight="1" x14ac:dyDescent="0.2">
      <c r="A41" s="88" t="s">
        <v>318</v>
      </c>
      <c r="B41" s="88"/>
      <c r="C41" s="76">
        <f>'[6]Республика Алтай'!DL4</f>
        <v>0</v>
      </c>
      <c r="D41" s="76">
        <f>'[6]Республика Алтай'!DM4</f>
        <v>0</v>
      </c>
      <c r="E41" s="77" t="s">
        <v>154</v>
      </c>
    </row>
    <row r="42" spans="1:5" s="39" customFormat="1" ht="20.25" customHeight="1" x14ac:dyDescent="0.2">
      <c r="A42" s="88" t="s">
        <v>319</v>
      </c>
      <c r="B42" s="88"/>
      <c r="C42" s="76">
        <f>'[6]Республика Алтай'!DJ4</f>
        <v>0</v>
      </c>
      <c r="D42" s="76">
        <f>'[6]Республика Алтай'!DK4</f>
        <v>0</v>
      </c>
      <c r="E42" s="77" t="s">
        <v>154</v>
      </c>
    </row>
    <row r="43" spans="1:5" s="39" customFormat="1" x14ac:dyDescent="0.2">
      <c r="A43" s="94"/>
      <c r="B43" s="94"/>
      <c r="C43" s="94"/>
      <c r="D43" s="94"/>
      <c r="E43" s="94"/>
    </row>
    <row r="44" spans="1:5" s="39" customFormat="1" ht="20.25" x14ac:dyDescent="0.2">
      <c r="A44" s="88" t="s">
        <v>320</v>
      </c>
      <c r="B44" s="88"/>
      <c r="C44" s="76">
        <f>SUM(C4:C10)</f>
        <v>2176</v>
      </c>
      <c r="D44" s="76">
        <f>SUM(D4:D10)</f>
        <v>1894</v>
      </c>
      <c r="E44" s="77">
        <f t="shared" si="0"/>
        <v>14.889123548046456</v>
      </c>
    </row>
    <row r="45" spans="1:5" s="39" customFormat="1" ht="20.25" x14ac:dyDescent="0.2">
      <c r="A45" s="88" t="s">
        <v>321</v>
      </c>
      <c r="B45" s="88"/>
      <c r="C45" s="76">
        <f>SUM(C12:C18)</f>
        <v>343</v>
      </c>
      <c r="D45" s="76">
        <f>SUM(D12:D18)</f>
        <v>356</v>
      </c>
      <c r="E45" s="77">
        <f t="shared" si="0"/>
        <v>-3.6516853932584326</v>
      </c>
    </row>
    <row r="46" spans="1:5" s="39" customFormat="1" ht="20.25" customHeight="1" x14ac:dyDescent="0.2">
      <c r="A46" s="88" t="s">
        <v>322</v>
      </c>
      <c r="B46" s="88"/>
      <c r="C46" s="76">
        <f>SUM(C20:C26)</f>
        <v>344</v>
      </c>
      <c r="D46" s="76">
        <f>SUM(D20:D26)</f>
        <v>321</v>
      </c>
      <c r="E46" s="77">
        <f t="shared" si="0"/>
        <v>7.165109034267914</v>
      </c>
    </row>
    <row r="47" spans="1:5" s="39" customFormat="1" ht="20.25" customHeight="1" x14ac:dyDescent="0.2">
      <c r="A47" s="88" t="s">
        <v>323</v>
      </c>
      <c r="B47" s="88"/>
      <c r="C47" s="76">
        <f>SUM(C28:C34)</f>
        <v>75</v>
      </c>
      <c r="D47" s="76">
        <f>SUM(D28:D34)</f>
        <v>69</v>
      </c>
      <c r="E47" s="77">
        <f t="shared" si="0"/>
        <v>8.6956521739130466</v>
      </c>
    </row>
    <row r="48" spans="1:5" s="39" customFormat="1" ht="20.25" customHeight="1" x14ac:dyDescent="0.2">
      <c r="A48" s="88" t="s">
        <v>324</v>
      </c>
      <c r="B48" s="88"/>
      <c r="C48" s="76">
        <f>SUM(C36:C42)</f>
        <v>13</v>
      </c>
      <c r="D48" s="76">
        <f>SUM(D36:D42)</f>
        <v>21</v>
      </c>
      <c r="E48" s="77">
        <f t="shared" si="0"/>
        <v>-38.095238095238095</v>
      </c>
    </row>
    <row r="49" spans="1:5" s="39" customFormat="1" ht="14.25" customHeight="1" x14ac:dyDescent="0.2">
      <c r="A49" s="95"/>
      <c r="B49" s="95"/>
      <c r="C49" s="95"/>
      <c r="D49" s="95"/>
      <c r="E49" s="95"/>
    </row>
    <row r="50" spans="1:5" s="39" customFormat="1" ht="51.75" customHeight="1" x14ac:dyDescent="0.2">
      <c r="A50" s="88" t="s">
        <v>325</v>
      </c>
      <c r="B50" s="88"/>
      <c r="C50" s="76">
        <f>'[6]Республика Алтай'!DN4+'[6]Республика Алтай'!DP4+'[6]Республика Алтай'!DR4+'[6]Республика Алтай'!DT4+'[6]Республика Алтай'!DV4+'[6]Республика Алтай'!DX4+'[6]Республика Алтай'!DZ4</f>
        <v>1</v>
      </c>
      <c r="D50" s="76">
        <f>'[6]Республика Алтай'!DO4+'[6]Республика Алтай'!DQ4+'[6]Республика Алтай'!DS4+'[6]Республика Алтай'!DU4+'[6]Республика Алтай'!DW4+'[6]Республика Алтай'!DY4+'[6]Республика Алтай'!EA4</f>
        <v>1</v>
      </c>
      <c r="E50" s="77">
        <f t="shared" si="0"/>
        <v>0</v>
      </c>
    </row>
    <row r="51" spans="1:5" s="39" customFormat="1" ht="48.75" customHeight="1" x14ac:dyDescent="0.2">
      <c r="A51" s="89" t="s">
        <v>326</v>
      </c>
      <c r="B51" s="90"/>
      <c r="C51" s="76">
        <f>'[6]Республика Алтай'!EB4+'[6]Республика Алтай'!ED4+'[6]Республика Алтай'!EF4+'[6]Республика Алтай'!EH4+'[6]Республика Алтай'!EJ4+'[6]Республика Алтай'!EL4+'[6]Республика Алтай'!EN4</f>
        <v>2</v>
      </c>
      <c r="D51" s="76">
        <f>'[6]Республика Алтай'!EC4+'[6]Республика Алтай'!EE4+'[6]Республика Алтай'!EG4+'[6]Республика Алтай'!EI4+'[6]Республика Алтай'!EK4+'[6]Республика Алтай'!EM4+'[6]Республика Алтай'!EO4</f>
        <v>0</v>
      </c>
      <c r="E51" s="77" t="s">
        <v>154</v>
      </c>
    </row>
    <row r="52" spans="1:5" s="39" customFormat="1" ht="7.5" customHeight="1" x14ac:dyDescent="0.2">
      <c r="A52" s="94"/>
      <c r="B52" s="94"/>
      <c r="C52" s="96"/>
      <c r="D52" s="96"/>
      <c r="E52" s="94"/>
    </row>
    <row r="53" spans="1:5" s="39" customFormat="1" ht="15.75" x14ac:dyDescent="0.2">
      <c r="A53" s="97" t="s">
        <v>327</v>
      </c>
      <c r="B53" s="97"/>
      <c r="C53" s="96"/>
      <c r="D53" s="96"/>
      <c r="E53" s="94"/>
    </row>
    <row r="54" spans="1:5" s="39" customFormat="1" ht="15.75" x14ac:dyDescent="0.25">
      <c r="A54" s="98" t="s">
        <v>328</v>
      </c>
      <c r="B54" s="98"/>
      <c r="C54" s="96"/>
      <c r="D54" s="96"/>
      <c r="E54" s="94"/>
    </row>
  </sheetData>
  <mergeCells count="47">
    <mergeCell ref="A6:B6"/>
    <mergeCell ref="A1:E1"/>
    <mergeCell ref="A2:E2"/>
    <mergeCell ref="A3:B3"/>
    <mergeCell ref="A4:B4"/>
    <mergeCell ref="A5:B5"/>
    <mergeCell ref="A20:B20"/>
    <mergeCell ref="A7:B7"/>
    <mergeCell ref="A8:B8"/>
    <mergeCell ref="A9:B9"/>
    <mergeCell ref="A10:B10"/>
    <mergeCell ref="A12:B12"/>
    <mergeCell ref="A13:B13"/>
    <mergeCell ref="A14:B14"/>
    <mergeCell ref="A15:B15"/>
    <mergeCell ref="A16:B16"/>
    <mergeCell ref="A17:B17"/>
    <mergeCell ref="A18:B18"/>
    <mergeCell ref="A33:B33"/>
    <mergeCell ref="A21:B21"/>
    <mergeCell ref="A22:B22"/>
    <mergeCell ref="A23:B23"/>
    <mergeCell ref="A24:B24"/>
    <mergeCell ref="A25:B25"/>
    <mergeCell ref="A26:B26"/>
    <mergeCell ref="A28:B28"/>
    <mergeCell ref="A29:B29"/>
    <mergeCell ref="A30:B30"/>
    <mergeCell ref="A31:B31"/>
    <mergeCell ref="A32:B32"/>
    <mergeCell ref="A47:B47"/>
    <mergeCell ref="A34:B34"/>
    <mergeCell ref="A36:B36"/>
    <mergeCell ref="A37:B37"/>
    <mergeCell ref="A38:B38"/>
    <mergeCell ref="A39:B39"/>
    <mergeCell ref="A40:B40"/>
    <mergeCell ref="A41:B41"/>
    <mergeCell ref="A42:B42"/>
    <mergeCell ref="A44:B44"/>
    <mergeCell ref="A45:B45"/>
    <mergeCell ref="A46:B46"/>
    <mergeCell ref="A48:B48"/>
    <mergeCell ref="A49:E49"/>
    <mergeCell ref="A50:B50"/>
    <mergeCell ref="A51:B51"/>
    <mergeCell ref="A53:B53"/>
  </mergeCells>
  <pageMargins left="0.59055118110236227" right="0.31496062992125984" top="0.39370078740157483" bottom="0.39370078740157483" header="0.51181102362204722" footer="0.51181102362204722"/>
  <pageSetup paperSize="9" scale="75" orientation="portrait" r:id="rId1"/>
  <headerFooter alignWithMargins="0"/>
</worksheet>
</file>

<file path=xl/worksheets/sheet1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 codeName="Лист4"/>
  <dimension ref="A1:W5"/>
  <sheetViews>
    <sheetView workbookViewId="0">
      <selection activeCell="I13" sqref="I13"/>
    </sheetView>
  </sheetViews>
  <sheetFormatPr defaultRowHeight="12.75" x14ac:dyDescent="0.2"/>
  <cols>
    <col min="1" max="16384" width="9.140625" style="3"/>
  </cols>
  <sheetData>
    <row r="1" spans="1:23" ht="15" x14ac:dyDescent="0.25">
      <c r="A1" s="23" t="s">
        <v>0</v>
      </c>
      <c r="B1" s="24"/>
      <c r="C1" s="24"/>
      <c r="D1" s="24"/>
      <c r="E1" s="24"/>
      <c r="F1" s="24"/>
      <c r="G1" s="24"/>
      <c r="H1" s="24"/>
      <c r="I1" s="24"/>
      <c r="J1" s="24"/>
      <c r="K1" s="24"/>
      <c r="L1" s="24"/>
      <c r="M1" s="24"/>
      <c r="N1" s="24"/>
      <c r="O1" s="24"/>
      <c r="P1" s="24"/>
      <c r="Q1" s="24"/>
      <c r="R1" s="24"/>
      <c r="S1" s="24"/>
      <c r="T1" s="24"/>
      <c r="U1" s="24"/>
      <c r="V1" s="24"/>
      <c r="W1" s="24"/>
    </row>
    <row r="2" spans="1:23" ht="15.75" thickBot="1" x14ac:dyDescent="0.3">
      <c r="A2" s="24"/>
      <c r="B2" s="24"/>
      <c r="C2" s="24"/>
      <c r="D2" s="24"/>
      <c r="E2" s="24"/>
      <c r="F2" s="24"/>
      <c r="G2" s="24"/>
      <c r="H2" s="24"/>
      <c r="I2" s="24"/>
      <c r="J2" s="24"/>
      <c r="K2" s="24"/>
      <c r="L2" s="24"/>
      <c r="M2" s="24"/>
      <c r="N2" s="24"/>
      <c r="O2" s="24"/>
      <c r="P2" s="24"/>
      <c r="Q2" s="24"/>
      <c r="R2" s="24"/>
      <c r="S2" s="24"/>
      <c r="T2" s="24"/>
      <c r="U2" s="24"/>
      <c r="V2" s="24"/>
      <c r="W2" s="24"/>
    </row>
    <row r="3" spans="1:23" ht="65.25" thickBot="1" x14ac:dyDescent="0.3">
      <c r="A3" s="25"/>
      <c r="B3" s="26" t="s">
        <v>107</v>
      </c>
      <c r="C3" s="26" t="s">
        <v>2</v>
      </c>
      <c r="D3" s="26" t="s">
        <v>108</v>
      </c>
      <c r="E3" s="26" t="s">
        <v>2</v>
      </c>
      <c r="F3" s="26" t="s">
        <v>109</v>
      </c>
      <c r="G3" s="26" t="s">
        <v>2</v>
      </c>
      <c r="H3" s="26" t="s">
        <v>110</v>
      </c>
      <c r="I3" s="26" t="s">
        <v>2</v>
      </c>
      <c r="J3" s="26" t="s">
        <v>111</v>
      </c>
      <c r="K3" s="26" t="s">
        <v>2</v>
      </c>
      <c r="L3" s="26" t="s">
        <v>112</v>
      </c>
      <c r="M3" s="26" t="s">
        <v>2</v>
      </c>
      <c r="N3" s="26" t="s">
        <v>113</v>
      </c>
      <c r="O3" s="26" t="s">
        <v>2</v>
      </c>
      <c r="P3" s="26" t="s">
        <v>114</v>
      </c>
      <c r="Q3" s="26" t="s">
        <v>2</v>
      </c>
      <c r="R3" s="26" t="s">
        <v>115</v>
      </c>
      <c r="S3" s="26" t="s">
        <v>2</v>
      </c>
      <c r="T3" s="26" t="s">
        <v>116</v>
      </c>
      <c r="U3" s="26" t="s">
        <v>2</v>
      </c>
      <c r="V3" s="26" t="s">
        <v>117</v>
      </c>
      <c r="W3" s="26" t="s">
        <v>2</v>
      </c>
    </row>
    <row r="4" spans="1:23" ht="26.25" thickBot="1" x14ac:dyDescent="0.25">
      <c r="A4" s="27" t="s">
        <v>24</v>
      </c>
      <c r="B4" s="28">
        <v>1478</v>
      </c>
      <c r="C4" s="28">
        <v>1209</v>
      </c>
      <c r="D4" s="28">
        <v>77</v>
      </c>
      <c r="E4" s="28">
        <v>81</v>
      </c>
      <c r="F4" s="28">
        <v>63</v>
      </c>
      <c r="G4" s="28">
        <v>42</v>
      </c>
      <c r="H4" s="28">
        <v>141</v>
      </c>
      <c r="I4" s="28">
        <v>104</v>
      </c>
      <c r="J4" s="28">
        <v>133</v>
      </c>
      <c r="K4" s="28">
        <v>84</v>
      </c>
      <c r="L4" s="28">
        <v>403</v>
      </c>
      <c r="M4" s="28">
        <v>350</v>
      </c>
      <c r="N4" s="28">
        <v>251</v>
      </c>
      <c r="O4" s="28">
        <v>119</v>
      </c>
      <c r="P4" s="28">
        <v>50</v>
      </c>
      <c r="Q4" s="28">
        <v>43</v>
      </c>
      <c r="R4" s="28">
        <v>44</v>
      </c>
      <c r="S4" s="28">
        <v>23</v>
      </c>
      <c r="T4" s="28">
        <v>11</v>
      </c>
      <c r="U4" s="28">
        <v>22</v>
      </c>
      <c r="V4" s="28">
        <v>12</v>
      </c>
      <c r="W4" s="28">
        <v>17</v>
      </c>
    </row>
    <row r="5" spans="1:23" x14ac:dyDescent="0.2">
      <c r="A5" s="29"/>
      <c r="B5" s="30"/>
      <c r="C5" s="30"/>
      <c r="D5" s="30"/>
      <c r="E5" s="30"/>
      <c r="F5" s="30"/>
      <c r="G5" s="30"/>
      <c r="H5" s="30"/>
      <c r="I5" s="30"/>
      <c r="J5" s="30"/>
      <c r="K5" s="30"/>
      <c r="L5" s="30"/>
      <c r="M5" s="30"/>
      <c r="N5" s="30"/>
      <c r="O5" s="30"/>
      <c r="P5" s="30"/>
      <c r="Q5" s="30"/>
      <c r="R5" s="30"/>
      <c r="S5" s="30"/>
      <c r="T5" s="30"/>
      <c r="U5" s="30"/>
      <c r="V5" s="30"/>
      <c r="W5" s="30"/>
    </row>
  </sheetData>
  <pageMargins left="0.75" right="0.75" top="1" bottom="1" header="0.5" footer="0.5"/>
  <headerFooter alignWithMargins="0"/>
</worksheet>
</file>

<file path=xl/worksheets/sheet1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 codeName="Лист6"/>
  <dimension ref="A1:BO5"/>
  <sheetViews>
    <sheetView workbookViewId="0">
      <selection activeCell="AT4" sqref="AT4"/>
    </sheetView>
  </sheetViews>
  <sheetFormatPr defaultColWidth="3.85546875" defaultRowHeight="12.75" x14ac:dyDescent="0.2"/>
  <cols>
    <col min="1" max="1" width="10.140625" style="3" customWidth="1"/>
    <col min="2" max="16384" width="3.85546875" style="3"/>
  </cols>
  <sheetData>
    <row r="1" spans="1:67" ht="15" x14ac:dyDescent="0.25">
      <c r="A1" s="23" t="s">
        <v>0</v>
      </c>
      <c r="B1" s="24"/>
      <c r="C1" s="24"/>
      <c r="D1" s="24"/>
      <c r="E1" s="24"/>
      <c r="F1" s="24"/>
      <c r="G1" s="24"/>
      <c r="H1" s="24"/>
      <c r="I1" s="24"/>
      <c r="J1" s="24"/>
      <c r="K1" s="24"/>
      <c r="L1" s="24"/>
      <c r="M1" s="24"/>
      <c r="N1" s="24"/>
      <c r="O1" s="24"/>
      <c r="P1" s="24"/>
      <c r="Q1" s="24"/>
      <c r="R1" s="24"/>
      <c r="S1" s="24"/>
      <c r="T1" s="24"/>
      <c r="U1" s="24"/>
      <c r="V1" s="24"/>
      <c r="W1" s="24"/>
      <c r="X1" s="24"/>
      <c r="Y1" s="24"/>
      <c r="Z1" s="24"/>
      <c r="AA1" s="24"/>
      <c r="AB1" s="24"/>
      <c r="AC1" s="24"/>
      <c r="AD1" s="24"/>
      <c r="AE1" s="24"/>
      <c r="AF1" s="24"/>
      <c r="AG1" s="24"/>
      <c r="AH1" s="24"/>
      <c r="AI1" s="24"/>
      <c r="AJ1" s="24"/>
      <c r="AK1" s="24"/>
      <c r="AL1" s="24"/>
      <c r="AM1" s="24"/>
      <c r="AN1" s="24"/>
      <c r="AO1" s="24"/>
      <c r="AP1" s="24"/>
      <c r="AQ1" s="24"/>
      <c r="AR1" s="24"/>
      <c r="AS1" s="24"/>
      <c r="AT1" s="24"/>
      <c r="AU1" s="24"/>
      <c r="AV1" s="24"/>
      <c r="AW1" s="24"/>
      <c r="AX1" s="24"/>
      <c r="AY1" s="24"/>
      <c r="AZ1" s="24"/>
      <c r="BA1" s="24"/>
      <c r="BB1" s="24"/>
      <c r="BC1" s="24"/>
      <c r="BD1" s="24"/>
      <c r="BE1" s="24"/>
      <c r="BF1" s="24"/>
      <c r="BG1" s="24"/>
      <c r="BH1" s="24"/>
      <c r="BI1" s="24"/>
      <c r="BJ1" s="24"/>
      <c r="BK1" s="24"/>
      <c r="BL1" s="24"/>
      <c r="BM1" s="24"/>
      <c r="BN1" s="24"/>
      <c r="BO1" s="24"/>
    </row>
    <row r="2" spans="1:67" ht="15.75" thickBot="1" x14ac:dyDescent="0.3">
      <c r="A2" s="24"/>
      <c r="B2" s="24"/>
      <c r="C2" s="24"/>
      <c r="D2" s="24"/>
      <c r="E2" s="24"/>
      <c r="F2" s="24"/>
      <c r="G2" s="24"/>
      <c r="H2" s="24"/>
      <c r="I2" s="24"/>
      <c r="J2" s="24"/>
      <c r="K2" s="24"/>
      <c r="L2" s="24"/>
      <c r="M2" s="24"/>
      <c r="N2" s="24"/>
      <c r="O2" s="24"/>
      <c r="P2" s="24"/>
      <c r="Q2" s="24"/>
      <c r="R2" s="24"/>
      <c r="S2" s="24"/>
      <c r="T2" s="24"/>
      <c r="U2" s="24"/>
      <c r="V2" s="24"/>
      <c r="W2" s="24"/>
      <c r="X2" s="24"/>
      <c r="Y2" s="24"/>
      <c r="Z2" s="24"/>
      <c r="AA2" s="24"/>
      <c r="AB2" s="24"/>
      <c r="AC2" s="24"/>
      <c r="AD2" s="24"/>
      <c r="AE2" s="24"/>
      <c r="AF2" s="24"/>
      <c r="AG2" s="24"/>
      <c r="AH2" s="24"/>
      <c r="AI2" s="24"/>
      <c r="AJ2" s="24"/>
      <c r="AK2" s="24"/>
      <c r="AL2" s="24"/>
      <c r="AM2" s="24"/>
      <c r="AN2" s="24"/>
      <c r="AO2" s="24"/>
      <c r="AP2" s="24"/>
      <c r="AQ2" s="24"/>
      <c r="AR2" s="24"/>
      <c r="AS2" s="24"/>
      <c r="AT2" s="24"/>
      <c r="AU2" s="24"/>
      <c r="AV2" s="24"/>
      <c r="AW2" s="24"/>
      <c r="AX2" s="24"/>
      <c r="AY2" s="24"/>
      <c r="AZ2" s="24"/>
      <c r="BA2" s="24"/>
      <c r="BB2" s="24"/>
      <c r="BC2" s="24"/>
      <c r="BD2" s="24"/>
      <c r="BE2" s="24"/>
      <c r="BF2" s="24"/>
      <c r="BG2" s="24"/>
      <c r="BH2" s="24"/>
      <c r="BI2" s="24"/>
      <c r="BJ2" s="24"/>
      <c r="BK2" s="24"/>
      <c r="BL2" s="24"/>
      <c r="BM2" s="24"/>
      <c r="BN2" s="24"/>
      <c r="BO2" s="24"/>
    </row>
    <row r="3" spans="1:67" ht="177.75" customHeight="1" thickBot="1" x14ac:dyDescent="0.3">
      <c r="A3" s="25"/>
      <c r="B3" s="31" t="s">
        <v>119</v>
      </c>
      <c r="C3" s="26" t="s">
        <v>2</v>
      </c>
      <c r="D3" s="31" t="s">
        <v>120</v>
      </c>
      <c r="E3" s="26" t="s">
        <v>2</v>
      </c>
      <c r="F3" s="31" t="s">
        <v>121</v>
      </c>
      <c r="G3" s="26" t="s">
        <v>2</v>
      </c>
      <c r="H3" s="31" t="s">
        <v>122</v>
      </c>
      <c r="I3" s="26" t="s">
        <v>2</v>
      </c>
      <c r="J3" s="31" t="s">
        <v>123</v>
      </c>
      <c r="K3" s="26" t="s">
        <v>2</v>
      </c>
      <c r="L3" s="31" t="s">
        <v>124</v>
      </c>
      <c r="M3" s="26" t="s">
        <v>2</v>
      </c>
      <c r="N3" s="31" t="s">
        <v>125</v>
      </c>
      <c r="O3" s="26" t="s">
        <v>2</v>
      </c>
      <c r="P3" s="31" t="s">
        <v>126</v>
      </c>
      <c r="Q3" s="26" t="s">
        <v>2</v>
      </c>
      <c r="R3" s="31" t="s">
        <v>127</v>
      </c>
      <c r="S3" s="26" t="s">
        <v>2</v>
      </c>
      <c r="T3" s="31" t="s">
        <v>128</v>
      </c>
      <c r="U3" s="26" t="s">
        <v>2</v>
      </c>
      <c r="V3" s="31" t="s">
        <v>129</v>
      </c>
      <c r="W3" s="26" t="s">
        <v>2</v>
      </c>
      <c r="X3" s="32" t="s">
        <v>130</v>
      </c>
      <c r="Y3" s="26" t="s">
        <v>2</v>
      </c>
      <c r="Z3" s="32" t="s">
        <v>131</v>
      </c>
      <c r="AA3" s="26" t="s">
        <v>2</v>
      </c>
      <c r="AB3" s="32" t="s">
        <v>132</v>
      </c>
      <c r="AC3" s="26" t="s">
        <v>2</v>
      </c>
      <c r="AD3" s="32" t="s">
        <v>133</v>
      </c>
      <c r="AE3" s="26" t="s">
        <v>2</v>
      </c>
      <c r="AF3" s="32" t="s">
        <v>134</v>
      </c>
      <c r="AG3" s="26" t="s">
        <v>2</v>
      </c>
      <c r="AH3" s="32" t="s">
        <v>135</v>
      </c>
      <c r="AI3" s="26" t="s">
        <v>2</v>
      </c>
      <c r="AJ3" s="32" t="s">
        <v>136</v>
      </c>
      <c r="AK3" s="26" t="s">
        <v>2</v>
      </c>
      <c r="AL3" s="32" t="s">
        <v>137</v>
      </c>
      <c r="AM3" s="26" t="s">
        <v>2</v>
      </c>
      <c r="AN3" s="32" t="s">
        <v>138</v>
      </c>
      <c r="AO3" s="26" t="s">
        <v>2</v>
      </c>
      <c r="AP3" s="32" t="s">
        <v>139</v>
      </c>
      <c r="AQ3" s="26" t="s">
        <v>2</v>
      </c>
      <c r="AR3" s="32" t="s">
        <v>140</v>
      </c>
      <c r="AS3" s="26" t="s">
        <v>2</v>
      </c>
      <c r="AT3" s="33" t="s">
        <v>141</v>
      </c>
      <c r="AU3" s="26" t="s">
        <v>2</v>
      </c>
      <c r="AV3" s="33" t="s">
        <v>142</v>
      </c>
      <c r="AW3" s="26" t="s">
        <v>2</v>
      </c>
      <c r="AX3" s="33" t="s">
        <v>143</v>
      </c>
      <c r="AY3" s="26" t="s">
        <v>2</v>
      </c>
      <c r="AZ3" s="33" t="s">
        <v>144</v>
      </c>
      <c r="BA3" s="26" t="s">
        <v>2</v>
      </c>
      <c r="BB3" s="33" t="s">
        <v>145</v>
      </c>
      <c r="BC3" s="26" t="s">
        <v>2</v>
      </c>
      <c r="BD3" s="33" t="s">
        <v>146</v>
      </c>
      <c r="BE3" s="26" t="s">
        <v>2</v>
      </c>
      <c r="BF3" s="33" t="s">
        <v>147</v>
      </c>
      <c r="BG3" s="26" t="s">
        <v>2</v>
      </c>
      <c r="BH3" s="33" t="s">
        <v>148</v>
      </c>
      <c r="BI3" s="26" t="s">
        <v>2</v>
      </c>
      <c r="BJ3" s="33" t="s">
        <v>149</v>
      </c>
      <c r="BK3" s="26" t="s">
        <v>2</v>
      </c>
      <c r="BL3" s="33" t="s">
        <v>150</v>
      </c>
      <c r="BM3" s="26" t="s">
        <v>2</v>
      </c>
      <c r="BN3" s="33" t="s">
        <v>151</v>
      </c>
      <c r="BO3" s="26" t="s">
        <v>2</v>
      </c>
    </row>
    <row r="4" spans="1:67" ht="26.25" thickBot="1" x14ac:dyDescent="0.25">
      <c r="A4" s="27" t="s">
        <v>24</v>
      </c>
      <c r="B4" s="28">
        <v>6868</v>
      </c>
      <c r="C4" s="28">
        <v>5536</v>
      </c>
      <c r="D4" s="28">
        <v>876</v>
      </c>
      <c r="E4" s="28">
        <v>716</v>
      </c>
      <c r="F4" s="28">
        <v>683</v>
      </c>
      <c r="G4" s="28">
        <v>514</v>
      </c>
      <c r="H4" s="28">
        <v>731</v>
      </c>
      <c r="I4" s="28">
        <v>756</v>
      </c>
      <c r="J4" s="28">
        <v>668</v>
      </c>
      <c r="K4" s="28">
        <v>681</v>
      </c>
      <c r="L4" s="28">
        <v>1258</v>
      </c>
      <c r="M4" s="28">
        <v>1047</v>
      </c>
      <c r="N4" s="28">
        <v>979</v>
      </c>
      <c r="O4" s="28">
        <v>589</v>
      </c>
      <c r="P4" s="28">
        <v>285</v>
      </c>
      <c r="Q4" s="28">
        <v>183</v>
      </c>
      <c r="R4" s="28">
        <v>114</v>
      </c>
      <c r="S4" s="28">
        <v>79</v>
      </c>
      <c r="T4" s="28">
        <v>11</v>
      </c>
      <c r="U4" s="28">
        <v>8</v>
      </c>
      <c r="V4" s="28">
        <v>11</v>
      </c>
      <c r="W4" s="28">
        <v>7</v>
      </c>
      <c r="X4" s="28">
        <v>526</v>
      </c>
      <c r="Y4" s="28">
        <v>377</v>
      </c>
      <c r="Z4" s="28">
        <v>122</v>
      </c>
      <c r="AA4" s="28">
        <v>42</v>
      </c>
      <c r="AB4" s="28">
        <v>74</v>
      </c>
      <c r="AC4" s="28">
        <v>37</v>
      </c>
      <c r="AD4" s="28">
        <v>114</v>
      </c>
      <c r="AE4" s="28">
        <v>130</v>
      </c>
      <c r="AF4" s="28">
        <v>161</v>
      </c>
      <c r="AG4" s="28">
        <v>127</v>
      </c>
      <c r="AH4" s="28">
        <v>79</v>
      </c>
      <c r="AI4" s="28">
        <v>68</v>
      </c>
      <c r="AJ4" s="28">
        <v>46</v>
      </c>
      <c r="AK4" s="28">
        <v>23</v>
      </c>
      <c r="AL4" s="28">
        <v>24</v>
      </c>
      <c r="AM4" s="28">
        <v>16</v>
      </c>
      <c r="AN4" s="28">
        <v>13</v>
      </c>
      <c r="AO4" s="28">
        <v>6</v>
      </c>
      <c r="AP4" s="28">
        <v>0</v>
      </c>
      <c r="AQ4" s="28">
        <v>0</v>
      </c>
      <c r="AR4" s="28">
        <v>0</v>
      </c>
      <c r="AS4" s="28">
        <v>0</v>
      </c>
      <c r="AT4" s="28">
        <v>1137</v>
      </c>
      <c r="AU4" s="28">
        <v>1030</v>
      </c>
      <c r="AV4" s="28">
        <v>58</v>
      </c>
      <c r="AW4" s="28">
        <v>30</v>
      </c>
      <c r="AX4" s="28">
        <v>55</v>
      </c>
      <c r="AY4" s="28">
        <v>35</v>
      </c>
      <c r="AZ4" s="28">
        <v>93</v>
      </c>
      <c r="BA4" s="28">
        <v>100</v>
      </c>
      <c r="BB4" s="28">
        <v>69</v>
      </c>
      <c r="BC4" s="28">
        <v>53</v>
      </c>
      <c r="BD4" s="28">
        <v>448</v>
      </c>
      <c r="BE4" s="28">
        <v>380</v>
      </c>
      <c r="BF4" s="28">
        <v>237</v>
      </c>
      <c r="BG4" s="28">
        <v>159</v>
      </c>
      <c r="BH4" s="28">
        <v>54</v>
      </c>
      <c r="BI4" s="28">
        <v>62</v>
      </c>
      <c r="BJ4" s="28">
        <v>51</v>
      </c>
      <c r="BK4" s="28">
        <v>46</v>
      </c>
      <c r="BL4" s="28">
        <v>1</v>
      </c>
      <c r="BM4" s="28">
        <v>0</v>
      </c>
      <c r="BN4" s="28">
        <v>1</v>
      </c>
      <c r="BO4" s="28">
        <v>0</v>
      </c>
    </row>
    <row r="5" spans="1:67" x14ac:dyDescent="0.2">
      <c r="A5" s="29"/>
      <c r="B5" s="30"/>
      <c r="C5" s="30"/>
      <c r="D5" s="30"/>
      <c r="E5" s="30"/>
      <c r="F5" s="30"/>
      <c r="G5" s="30"/>
      <c r="H5" s="30"/>
      <c r="I5" s="30"/>
      <c r="J5" s="30"/>
      <c r="K5" s="30"/>
      <c r="L5" s="30"/>
      <c r="M5" s="30"/>
      <c r="N5" s="30"/>
      <c r="O5" s="30"/>
      <c r="P5" s="30"/>
      <c r="Q5" s="30"/>
      <c r="R5" s="30"/>
      <c r="S5" s="30"/>
      <c r="T5" s="30"/>
      <c r="U5" s="30"/>
      <c r="V5" s="30"/>
      <c r="W5" s="30"/>
      <c r="X5" s="30"/>
      <c r="Y5" s="30"/>
      <c r="Z5" s="30"/>
      <c r="AA5" s="30"/>
      <c r="AB5" s="30"/>
      <c r="AC5" s="30"/>
      <c r="AD5" s="30"/>
      <c r="AE5" s="30"/>
      <c r="AF5" s="30"/>
      <c r="AG5" s="30"/>
      <c r="AH5" s="30"/>
      <c r="AI5" s="30"/>
      <c r="AJ5" s="30"/>
      <c r="AK5" s="30"/>
      <c r="AL5" s="30"/>
      <c r="AM5" s="30"/>
      <c r="AN5" s="30"/>
      <c r="AO5" s="30"/>
      <c r="AP5" s="30"/>
      <c r="AQ5" s="30"/>
      <c r="AR5" s="30"/>
      <c r="AS5" s="30"/>
      <c r="AT5" s="30"/>
      <c r="AU5" s="30"/>
      <c r="AV5" s="30"/>
      <c r="AW5" s="30"/>
      <c r="AX5" s="30"/>
      <c r="AY5" s="30"/>
      <c r="AZ5" s="30"/>
      <c r="BA5" s="30"/>
      <c r="BB5" s="30"/>
      <c r="BC5" s="30"/>
      <c r="BD5" s="30"/>
      <c r="BE5" s="30"/>
      <c r="BF5" s="30"/>
      <c r="BG5" s="30"/>
      <c r="BH5" s="30"/>
      <c r="BI5" s="30"/>
      <c r="BJ5" s="30"/>
      <c r="BK5" s="30"/>
      <c r="BL5" s="30"/>
      <c r="BM5" s="30"/>
      <c r="BN5" s="30"/>
      <c r="BO5" s="30"/>
    </row>
  </sheetData>
  <pageMargins left="0.75" right="0.75" top="1" bottom="1" header="0.5" footer="0.5"/>
  <headerFooter alignWithMargins="0"/>
</worksheet>
</file>

<file path=xl/worksheets/sheet1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 codeName="Лист8"/>
  <dimension ref="A1:AS5"/>
  <sheetViews>
    <sheetView workbookViewId="0">
      <selection activeCell="D3" sqref="D3:W3"/>
    </sheetView>
  </sheetViews>
  <sheetFormatPr defaultColWidth="5.5703125" defaultRowHeight="12.75" x14ac:dyDescent="0.2"/>
  <cols>
    <col min="1" max="16384" width="5.5703125" style="3"/>
  </cols>
  <sheetData>
    <row r="1" spans="1:45" ht="15" x14ac:dyDescent="0.25">
      <c r="A1" s="23" t="s">
        <v>0</v>
      </c>
      <c r="B1" s="24"/>
      <c r="C1" s="24"/>
      <c r="D1" s="24"/>
      <c r="E1" s="24"/>
      <c r="F1" s="24"/>
      <c r="G1" s="24"/>
      <c r="H1" s="24"/>
      <c r="I1" s="24"/>
      <c r="J1" s="24"/>
      <c r="K1" s="24"/>
      <c r="L1" s="24"/>
      <c r="M1" s="24"/>
      <c r="N1" s="24"/>
      <c r="O1" s="24"/>
      <c r="P1" s="24"/>
      <c r="Q1" s="24"/>
      <c r="R1" s="24"/>
      <c r="S1" s="24"/>
      <c r="T1" s="24"/>
      <c r="U1" s="24"/>
      <c r="V1" s="24"/>
      <c r="W1" s="24"/>
      <c r="X1" s="24"/>
      <c r="Y1" s="24"/>
      <c r="Z1" s="24"/>
      <c r="AA1" s="24"/>
      <c r="AB1" s="24"/>
      <c r="AC1" s="24"/>
      <c r="AD1" s="24"/>
      <c r="AE1" s="24"/>
      <c r="AF1" s="24"/>
      <c r="AG1" s="24"/>
      <c r="AH1" s="24"/>
      <c r="AI1" s="24"/>
      <c r="AJ1" s="24"/>
      <c r="AK1" s="24"/>
      <c r="AL1" s="24"/>
      <c r="AM1" s="24"/>
      <c r="AN1" s="24"/>
      <c r="AO1" s="24"/>
      <c r="AP1" s="24"/>
      <c r="AQ1" s="24"/>
      <c r="AR1" s="24"/>
      <c r="AS1" s="24"/>
    </row>
    <row r="2" spans="1:45" ht="15.75" thickBot="1" x14ac:dyDescent="0.3">
      <c r="A2" s="24"/>
      <c r="B2" s="24"/>
      <c r="C2" s="24"/>
      <c r="D2" s="24"/>
      <c r="E2" s="24"/>
      <c r="F2" s="24"/>
      <c r="G2" s="24"/>
      <c r="H2" s="24"/>
      <c r="I2" s="24"/>
      <c r="J2" s="24"/>
      <c r="K2" s="24"/>
      <c r="L2" s="24"/>
      <c r="M2" s="24"/>
      <c r="N2" s="24"/>
      <c r="O2" s="24"/>
      <c r="P2" s="24"/>
      <c r="Q2" s="24"/>
      <c r="R2" s="24"/>
      <c r="S2" s="24"/>
      <c r="T2" s="24"/>
      <c r="U2" s="24"/>
      <c r="V2" s="24"/>
      <c r="W2" s="24"/>
      <c r="X2" s="24"/>
      <c r="Y2" s="24"/>
      <c r="Z2" s="24"/>
      <c r="AA2" s="24"/>
      <c r="AB2" s="24"/>
      <c r="AC2" s="24"/>
      <c r="AD2" s="24"/>
      <c r="AE2" s="24"/>
      <c r="AF2" s="24"/>
      <c r="AG2" s="24"/>
      <c r="AH2" s="24"/>
      <c r="AI2" s="24"/>
      <c r="AJ2" s="24"/>
      <c r="AK2" s="24"/>
      <c r="AL2" s="24"/>
      <c r="AM2" s="24"/>
      <c r="AN2" s="24"/>
      <c r="AO2" s="24"/>
      <c r="AP2" s="24"/>
      <c r="AQ2" s="24"/>
      <c r="AR2" s="24"/>
      <c r="AS2" s="24"/>
    </row>
    <row r="3" spans="1:45" ht="141.75" customHeight="1" thickBot="1" x14ac:dyDescent="0.3">
      <c r="A3" s="25"/>
      <c r="B3" s="32" t="s">
        <v>156</v>
      </c>
      <c r="C3" s="34" t="s">
        <v>2</v>
      </c>
      <c r="D3" s="32" t="s">
        <v>157</v>
      </c>
      <c r="E3" s="34" t="s">
        <v>2</v>
      </c>
      <c r="F3" s="32" t="s">
        <v>158</v>
      </c>
      <c r="G3" s="34" t="s">
        <v>2</v>
      </c>
      <c r="H3" s="32" t="s">
        <v>159</v>
      </c>
      <c r="I3" s="34" t="s">
        <v>2</v>
      </c>
      <c r="J3" s="32" t="s">
        <v>160</v>
      </c>
      <c r="K3" s="34" t="s">
        <v>2</v>
      </c>
      <c r="L3" s="32" t="s">
        <v>161</v>
      </c>
      <c r="M3" s="34" t="s">
        <v>2</v>
      </c>
      <c r="N3" s="32" t="s">
        <v>162</v>
      </c>
      <c r="O3" s="34" t="s">
        <v>2</v>
      </c>
      <c r="P3" s="32" t="s">
        <v>163</v>
      </c>
      <c r="Q3" s="34" t="s">
        <v>2</v>
      </c>
      <c r="R3" s="32" t="s">
        <v>164</v>
      </c>
      <c r="S3" s="34" t="s">
        <v>2</v>
      </c>
      <c r="T3" s="32" t="s">
        <v>165</v>
      </c>
      <c r="U3" s="34" t="s">
        <v>2</v>
      </c>
      <c r="V3" s="32" t="s">
        <v>166</v>
      </c>
      <c r="W3" s="34" t="s">
        <v>2</v>
      </c>
      <c r="X3" s="33" t="s">
        <v>167</v>
      </c>
      <c r="Y3" s="35" t="s">
        <v>2</v>
      </c>
      <c r="Z3" s="33" t="s">
        <v>168</v>
      </c>
      <c r="AA3" s="35" t="s">
        <v>2</v>
      </c>
      <c r="AB3" s="33" t="s">
        <v>169</v>
      </c>
      <c r="AC3" s="35" t="s">
        <v>2</v>
      </c>
      <c r="AD3" s="33" t="s">
        <v>170</v>
      </c>
      <c r="AE3" s="35" t="s">
        <v>2</v>
      </c>
      <c r="AF3" s="33" t="s">
        <v>171</v>
      </c>
      <c r="AG3" s="35" t="s">
        <v>2</v>
      </c>
      <c r="AH3" s="33" t="s">
        <v>172</v>
      </c>
      <c r="AI3" s="35" t="s">
        <v>2</v>
      </c>
      <c r="AJ3" s="33" t="s">
        <v>173</v>
      </c>
      <c r="AK3" s="35" t="s">
        <v>2</v>
      </c>
      <c r="AL3" s="33" t="s">
        <v>174</v>
      </c>
      <c r="AM3" s="35" t="s">
        <v>2</v>
      </c>
      <c r="AN3" s="33" t="s">
        <v>175</v>
      </c>
      <c r="AO3" s="35" t="s">
        <v>2</v>
      </c>
      <c r="AP3" s="33" t="s">
        <v>176</v>
      </c>
      <c r="AQ3" s="35" t="s">
        <v>2</v>
      </c>
      <c r="AR3" s="33" t="s">
        <v>177</v>
      </c>
      <c r="AS3" s="35" t="s">
        <v>2</v>
      </c>
    </row>
    <row r="4" spans="1:45" ht="64.5" thickBot="1" x14ac:dyDescent="0.25">
      <c r="A4" s="27" t="s">
        <v>24</v>
      </c>
      <c r="B4" s="36">
        <v>1555</v>
      </c>
      <c r="C4" s="36">
        <v>1075</v>
      </c>
      <c r="D4" s="36">
        <v>221</v>
      </c>
      <c r="E4" s="36">
        <v>202</v>
      </c>
      <c r="F4" s="36">
        <v>154</v>
      </c>
      <c r="G4" s="36">
        <v>178</v>
      </c>
      <c r="H4" s="36">
        <v>18</v>
      </c>
      <c r="I4" s="36">
        <v>17</v>
      </c>
      <c r="J4" s="36">
        <v>38</v>
      </c>
      <c r="K4" s="36">
        <v>35</v>
      </c>
      <c r="L4" s="36">
        <v>313</v>
      </c>
      <c r="M4" s="36">
        <v>258</v>
      </c>
      <c r="N4" s="36">
        <v>148</v>
      </c>
      <c r="O4" s="36">
        <v>103</v>
      </c>
      <c r="P4" s="36">
        <v>25</v>
      </c>
      <c r="Q4" s="36">
        <v>16</v>
      </c>
      <c r="R4" s="36">
        <v>43</v>
      </c>
      <c r="S4" s="36">
        <v>38</v>
      </c>
      <c r="T4" s="36">
        <v>1</v>
      </c>
      <c r="U4" s="36">
        <v>0</v>
      </c>
      <c r="V4" s="36">
        <v>2</v>
      </c>
      <c r="W4" s="36">
        <v>0</v>
      </c>
      <c r="X4" s="36">
        <v>2152</v>
      </c>
      <c r="Y4" s="36">
        <v>1836</v>
      </c>
      <c r="Z4" s="36">
        <v>199</v>
      </c>
      <c r="AA4" s="36">
        <v>208</v>
      </c>
      <c r="AB4" s="36">
        <v>161</v>
      </c>
      <c r="AC4" s="36">
        <v>144</v>
      </c>
      <c r="AD4" s="36">
        <v>247</v>
      </c>
      <c r="AE4" s="36">
        <v>206</v>
      </c>
      <c r="AF4" s="36">
        <v>227</v>
      </c>
      <c r="AG4" s="36">
        <v>190</v>
      </c>
      <c r="AH4" s="36">
        <v>450</v>
      </c>
      <c r="AI4" s="36">
        <v>379</v>
      </c>
      <c r="AJ4" s="36">
        <v>428</v>
      </c>
      <c r="AK4" s="36">
        <v>249</v>
      </c>
      <c r="AL4" s="36">
        <v>34</v>
      </c>
      <c r="AM4" s="36">
        <v>27</v>
      </c>
      <c r="AN4" s="36">
        <v>20</v>
      </c>
      <c r="AO4" s="36">
        <v>11</v>
      </c>
      <c r="AP4" s="36">
        <v>7</v>
      </c>
      <c r="AQ4" s="36">
        <v>5</v>
      </c>
      <c r="AR4" s="36">
        <v>7</v>
      </c>
      <c r="AS4" s="36">
        <v>5</v>
      </c>
    </row>
    <row r="5" spans="1:45" x14ac:dyDescent="0.2">
      <c r="A5" s="29"/>
      <c r="B5" s="37"/>
      <c r="C5" s="37"/>
      <c r="D5" s="37"/>
      <c r="E5" s="37"/>
      <c r="F5" s="37"/>
      <c r="G5" s="37"/>
      <c r="H5" s="37"/>
      <c r="I5" s="37"/>
      <c r="J5" s="37"/>
      <c r="K5" s="37"/>
      <c r="L5" s="37"/>
      <c r="M5" s="37"/>
      <c r="N5" s="37"/>
      <c r="O5" s="37"/>
      <c r="P5" s="37"/>
      <c r="Q5" s="37"/>
      <c r="R5" s="37"/>
      <c r="S5" s="37"/>
      <c r="T5" s="37"/>
      <c r="U5" s="37"/>
      <c r="V5" s="37"/>
      <c r="W5" s="37"/>
      <c r="X5" s="37"/>
      <c r="Y5" s="37"/>
      <c r="Z5" s="37"/>
      <c r="AA5" s="37"/>
      <c r="AB5" s="37"/>
      <c r="AC5" s="37"/>
      <c r="AD5" s="37"/>
      <c r="AE5" s="37"/>
      <c r="AF5" s="37"/>
      <c r="AG5" s="37"/>
      <c r="AH5" s="37"/>
      <c r="AI5" s="37"/>
      <c r="AJ5" s="37"/>
      <c r="AK5" s="37"/>
      <c r="AL5" s="37"/>
      <c r="AM5" s="37"/>
      <c r="AN5" s="37"/>
      <c r="AO5" s="37"/>
      <c r="AP5" s="37"/>
      <c r="AQ5" s="37"/>
      <c r="AR5" s="37"/>
      <c r="AS5" s="37"/>
    </row>
  </sheetData>
  <pageMargins left="0.75" right="0.75" top="1" bottom="1" header="0.5" footer="0.5"/>
  <pageSetup paperSize="9" orientation="portrait" horizontalDpi="0" verticalDpi="0" r:id="rId1"/>
  <headerFooter alignWithMargins="0"/>
</worksheet>
</file>

<file path=xl/worksheets/sheet17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 codeName="Лист10"/>
  <dimension ref="A1:AI5"/>
  <sheetViews>
    <sheetView workbookViewId="0">
      <selection activeCell="N22" sqref="N22"/>
    </sheetView>
  </sheetViews>
  <sheetFormatPr defaultColWidth="7.28515625" defaultRowHeight="12.75" x14ac:dyDescent="0.2"/>
  <cols>
    <col min="1" max="16384" width="7.28515625" style="3"/>
  </cols>
  <sheetData>
    <row r="1" spans="1:35" ht="15" x14ac:dyDescent="0.25">
      <c r="A1" s="23" t="s">
        <v>0</v>
      </c>
      <c r="B1" s="24"/>
      <c r="C1" s="24"/>
      <c r="D1" s="24"/>
      <c r="E1" s="24"/>
      <c r="F1" s="24"/>
      <c r="G1" s="24"/>
      <c r="H1" s="24"/>
      <c r="I1" s="24"/>
      <c r="J1" s="24"/>
      <c r="K1" s="24"/>
      <c r="L1" s="24"/>
      <c r="M1" s="24"/>
      <c r="N1" s="24"/>
      <c r="O1" s="24"/>
      <c r="P1" s="24"/>
      <c r="Q1" s="24"/>
      <c r="R1" s="24"/>
      <c r="S1" s="24"/>
      <c r="T1" s="24"/>
      <c r="U1" s="24"/>
      <c r="V1" s="24"/>
      <c r="W1" s="24"/>
      <c r="X1" s="24"/>
      <c r="Y1" s="24"/>
      <c r="Z1" s="24"/>
      <c r="AA1" s="24"/>
      <c r="AB1" s="24"/>
      <c r="AC1" s="24"/>
      <c r="AD1" s="24"/>
      <c r="AE1" s="24"/>
      <c r="AF1" s="24"/>
      <c r="AG1" s="24"/>
      <c r="AH1" s="24"/>
      <c r="AI1" s="24"/>
    </row>
    <row r="2" spans="1:35" ht="15.75" thickBot="1" x14ac:dyDescent="0.3">
      <c r="A2" s="24"/>
      <c r="B2" s="24"/>
      <c r="C2" s="24"/>
      <c r="D2" s="24"/>
      <c r="E2" s="24"/>
      <c r="F2" s="24"/>
      <c r="G2" s="24"/>
      <c r="H2" s="24"/>
      <c r="I2" s="24"/>
      <c r="J2" s="24"/>
      <c r="K2" s="24"/>
      <c r="L2" s="24"/>
      <c r="M2" s="24"/>
      <c r="N2" s="24"/>
      <c r="O2" s="24"/>
      <c r="P2" s="24"/>
      <c r="Q2" s="24"/>
      <c r="R2" s="24"/>
      <c r="S2" s="24"/>
      <c r="T2" s="24"/>
      <c r="U2" s="24"/>
      <c r="V2" s="24"/>
      <c r="W2" s="24"/>
      <c r="X2" s="24"/>
      <c r="Y2" s="24"/>
      <c r="Z2" s="24"/>
      <c r="AA2" s="24"/>
      <c r="AB2" s="24"/>
      <c r="AC2" s="24"/>
      <c r="AD2" s="24"/>
      <c r="AE2" s="24"/>
      <c r="AF2" s="24"/>
      <c r="AG2" s="24"/>
      <c r="AH2" s="24"/>
      <c r="AI2" s="24"/>
    </row>
    <row r="3" spans="1:35" ht="104.25" customHeight="1" thickBot="1" x14ac:dyDescent="0.3">
      <c r="A3" s="25"/>
      <c r="B3" s="33" t="s">
        <v>180</v>
      </c>
      <c r="C3" s="34" t="s">
        <v>2</v>
      </c>
      <c r="D3" s="33" t="s">
        <v>181</v>
      </c>
      <c r="E3" s="34" t="s">
        <v>2</v>
      </c>
      <c r="F3" s="33" t="s">
        <v>182</v>
      </c>
      <c r="G3" s="34" t="s">
        <v>2</v>
      </c>
      <c r="H3" s="33" t="s">
        <v>183</v>
      </c>
      <c r="I3" s="34" t="s">
        <v>2</v>
      </c>
      <c r="J3" s="33" t="s">
        <v>184</v>
      </c>
      <c r="K3" s="34" t="s">
        <v>2</v>
      </c>
      <c r="L3" s="33" t="s">
        <v>185</v>
      </c>
      <c r="M3" s="34" t="s">
        <v>2</v>
      </c>
      <c r="N3" s="33" t="s">
        <v>186</v>
      </c>
      <c r="O3" s="34" t="s">
        <v>2</v>
      </c>
      <c r="P3" s="33" t="s">
        <v>187</v>
      </c>
      <c r="Q3" s="34" t="s">
        <v>2</v>
      </c>
      <c r="R3" s="33" t="s">
        <v>188</v>
      </c>
      <c r="S3" s="34" t="s">
        <v>2</v>
      </c>
      <c r="T3" s="33" t="s">
        <v>189</v>
      </c>
      <c r="U3" s="34" t="s">
        <v>2</v>
      </c>
      <c r="V3" s="33" t="s">
        <v>190</v>
      </c>
      <c r="W3" s="34" t="s">
        <v>2</v>
      </c>
      <c r="X3" s="32" t="s">
        <v>191</v>
      </c>
      <c r="Y3" s="34" t="s">
        <v>2</v>
      </c>
      <c r="Z3" s="32" t="s">
        <v>192</v>
      </c>
      <c r="AA3" s="34" t="s">
        <v>2</v>
      </c>
      <c r="AB3" s="32" t="s">
        <v>193</v>
      </c>
      <c r="AC3" s="34" t="s">
        <v>2</v>
      </c>
      <c r="AD3" s="32" t="s">
        <v>194</v>
      </c>
      <c r="AE3" s="34" t="s">
        <v>2</v>
      </c>
      <c r="AF3" s="32" t="s">
        <v>195</v>
      </c>
      <c r="AG3" s="34" t="s">
        <v>2</v>
      </c>
      <c r="AH3" s="32" t="s">
        <v>196</v>
      </c>
      <c r="AI3" s="34" t="s">
        <v>2</v>
      </c>
    </row>
    <row r="4" spans="1:35" ht="39" thickBot="1" x14ac:dyDescent="0.25">
      <c r="A4" s="27" t="s">
        <v>24</v>
      </c>
      <c r="B4" s="28">
        <v>3209</v>
      </c>
      <c r="C4" s="28">
        <v>2905</v>
      </c>
      <c r="D4" s="28">
        <v>2001</v>
      </c>
      <c r="E4" s="28">
        <v>1895</v>
      </c>
      <c r="F4" s="28">
        <v>565</v>
      </c>
      <c r="G4" s="28">
        <v>503</v>
      </c>
      <c r="H4" s="28">
        <v>527</v>
      </c>
      <c r="I4" s="28">
        <v>464</v>
      </c>
      <c r="J4" s="28">
        <v>104</v>
      </c>
      <c r="K4" s="28">
        <v>80</v>
      </c>
      <c r="L4" s="28">
        <v>160</v>
      </c>
      <c r="M4" s="28">
        <v>141</v>
      </c>
      <c r="N4" s="28">
        <v>123</v>
      </c>
      <c r="O4" s="28">
        <v>100</v>
      </c>
      <c r="P4" s="28">
        <v>6</v>
      </c>
      <c r="Q4" s="28">
        <v>41</v>
      </c>
      <c r="R4" s="28">
        <v>1013</v>
      </c>
      <c r="S4" s="28">
        <v>1156</v>
      </c>
      <c r="T4" s="28">
        <v>64</v>
      </c>
      <c r="U4" s="28">
        <v>4</v>
      </c>
      <c r="V4" s="28">
        <v>167</v>
      </c>
      <c r="W4" s="28">
        <v>182</v>
      </c>
      <c r="X4" s="28">
        <v>82</v>
      </c>
      <c r="Y4" s="28">
        <v>72</v>
      </c>
      <c r="Z4" s="28">
        <v>187</v>
      </c>
      <c r="AA4" s="28">
        <v>177</v>
      </c>
      <c r="AB4" s="28">
        <v>17</v>
      </c>
      <c r="AC4" s="28">
        <v>18</v>
      </c>
      <c r="AD4" s="28">
        <v>48</v>
      </c>
      <c r="AE4" s="28">
        <v>44</v>
      </c>
      <c r="AF4" s="28">
        <v>36</v>
      </c>
      <c r="AG4" s="28">
        <v>41</v>
      </c>
      <c r="AH4" s="28">
        <v>2</v>
      </c>
      <c r="AI4" s="28">
        <v>3</v>
      </c>
    </row>
    <row r="5" spans="1:35" x14ac:dyDescent="0.2">
      <c r="A5" s="29"/>
      <c r="B5" s="30"/>
      <c r="C5" s="30"/>
      <c r="D5" s="30"/>
      <c r="E5" s="30"/>
      <c r="F5" s="30"/>
      <c r="G5" s="30"/>
      <c r="H5" s="30"/>
      <c r="I5" s="30"/>
      <c r="J5" s="30"/>
      <c r="K5" s="30"/>
      <c r="L5" s="30"/>
      <c r="M5" s="30"/>
      <c r="N5" s="30"/>
      <c r="O5" s="30"/>
      <c r="P5" s="30"/>
      <c r="Q5" s="30"/>
      <c r="R5" s="30"/>
      <c r="S5" s="30"/>
      <c r="T5" s="30"/>
      <c r="U5" s="30"/>
      <c r="V5" s="30"/>
      <c r="W5" s="30"/>
      <c r="X5" s="30"/>
      <c r="Y5" s="30"/>
      <c r="Z5" s="30"/>
      <c r="AA5" s="30"/>
      <c r="AB5" s="30"/>
      <c r="AC5" s="30"/>
      <c r="AD5" s="30"/>
      <c r="AE5" s="30"/>
      <c r="AF5" s="30"/>
      <c r="AG5" s="30"/>
      <c r="AH5" s="30"/>
      <c r="AI5" s="30"/>
    </row>
  </sheetData>
  <pageMargins left="0.75" right="0.75" top="1" bottom="1" header="0.5" footer="0.5"/>
  <headerFooter alignWithMargins="0"/>
</worksheet>
</file>

<file path=xl/worksheets/sheet18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 codeName="Лист12"/>
  <dimension ref="A1:EO5"/>
  <sheetViews>
    <sheetView topLeftCell="DN1" workbookViewId="0">
      <selection activeCell="EB3" sqref="EB3"/>
    </sheetView>
  </sheetViews>
  <sheetFormatPr defaultColWidth="4.7109375" defaultRowHeight="12.75" x14ac:dyDescent="0.2"/>
  <cols>
    <col min="1" max="1" width="3.28515625" style="3" hidden="1" customWidth="1"/>
    <col min="2" max="10" width="5.42578125" style="3" hidden="1" customWidth="1"/>
    <col min="11" max="100" width="6.42578125" style="3" hidden="1" customWidth="1"/>
    <col min="101" max="117" width="7.42578125" style="3" hidden="1" customWidth="1"/>
    <col min="118" max="145" width="7.42578125" style="3" bestFit="1" customWidth="1"/>
    <col min="146" max="16384" width="4.7109375" style="3"/>
  </cols>
  <sheetData>
    <row r="1" spans="1:145" ht="15" x14ac:dyDescent="0.25">
      <c r="A1" s="23" t="s">
        <v>0</v>
      </c>
      <c r="B1" s="24"/>
      <c r="C1" s="24"/>
      <c r="D1" s="24"/>
      <c r="E1" s="24"/>
      <c r="F1" s="24"/>
      <c r="G1" s="24"/>
      <c r="H1" s="24"/>
      <c r="I1" s="24"/>
      <c r="J1" s="24"/>
      <c r="K1" s="24"/>
      <c r="L1" s="24"/>
      <c r="M1" s="24"/>
      <c r="N1" s="24"/>
      <c r="O1" s="24"/>
      <c r="P1" s="24"/>
      <c r="Q1" s="24"/>
      <c r="R1" s="24"/>
      <c r="S1" s="24"/>
      <c r="T1" s="24"/>
      <c r="U1" s="24"/>
      <c r="V1" s="24"/>
      <c r="W1" s="24"/>
      <c r="X1" s="24"/>
      <c r="Y1" s="24"/>
      <c r="Z1" s="24"/>
      <c r="AA1" s="24"/>
      <c r="AB1" s="24"/>
      <c r="AC1" s="24"/>
      <c r="AD1" s="24"/>
      <c r="AE1" s="24"/>
      <c r="AF1" s="24"/>
      <c r="AG1" s="24"/>
      <c r="AH1" s="24"/>
      <c r="AI1" s="24"/>
      <c r="AJ1" s="24"/>
      <c r="AK1" s="24"/>
      <c r="AL1" s="24"/>
      <c r="AM1" s="24"/>
      <c r="AN1" s="24"/>
      <c r="AO1" s="24"/>
      <c r="AP1" s="24"/>
      <c r="AQ1" s="24"/>
      <c r="AR1" s="24"/>
      <c r="AS1" s="24"/>
      <c r="AT1" s="24"/>
      <c r="AU1" s="24"/>
      <c r="AV1" s="24"/>
      <c r="AW1" s="24"/>
      <c r="AX1" s="24"/>
      <c r="AY1" s="24"/>
      <c r="AZ1" s="24"/>
      <c r="BA1" s="24"/>
      <c r="BB1" s="24"/>
      <c r="BC1" s="24"/>
      <c r="BD1" s="24"/>
      <c r="BE1" s="24"/>
      <c r="BF1" s="24"/>
      <c r="BG1" s="24"/>
      <c r="BH1" s="24"/>
      <c r="BI1" s="24"/>
      <c r="BJ1" s="24"/>
      <c r="BK1" s="24"/>
      <c r="BL1" s="24"/>
      <c r="BM1" s="24"/>
      <c r="BN1" s="24"/>
      <c r="BO1" s="24"/>
      <c r="BP1" s="24"/>
      <c r="BQ1" s="24"/>
      <c r="BR1" s="24"/>
      <c r="BS1" s="24"/>
      <c r="BT1" s="24"/>
      <c r="BU1" s="24"/>
      <c r="BV1" s="24"/>
      <c r="BW1" s="24"/>
      <c r="BX1" s="24"/>
      <c r="BY1" s="24"/>
      <c r="BZ1" s="24"/>
      <c r="CA1" s="24"/>
      <c r="CB1" s="24"/>
      <c r="CC1" s="24"/>
      <c r="CD1" s="24"/>
      <c r="CE1" s="24"/>
      <c r="CF1" s="24"/>
      <c r="CG1" s="24"/>
      <c r="CH1" s="24"/>
      <c r="CI1" s="24"/>
      <c r="CJ1" s="24"/>
      <c r="CK1" s="24"/>
      <c r="CL1" s="24"/>
      <c r="CM1" s="24"/>
      <c r="CN1" s="24"/>
      <c r="CO1" s="24"/>
      <c r="CP1" s="24"/>
      <c r="CQ1" s="24"/>
      <c r="CR1" s="24"/>
      <c r="CS1" s="24"/>
      <c r="CT1" s="24"/>
      <c r="CU1" s="24"/>
      <c r="CV1" s="24"/>
      <c r="CW1" s="24"/>
      <c r="CX1" s="24"/>
      <c r="CY1" s="24"/>
      <c r="CZ1" s="24"/>
      <c r="DA1" s="24"/>
      <c r="DB1" s="24"/>
      <c r="DC1" s="24"/>
      <c r="DD1" s="24"/>
      <c r="DE1" s="24"/>
      <c r="DF1" s="24"/>
      <c r="DG1" s="24"/>
      <c r="DH1" s="24"/>
      <c r="DI1" s="24"/>
      <c r="DJ1" s="24"/>
      <c r="DK1" s="24"/>
      <c r="DL1" s="24"/>
      <c r="DM1" s="24"/>
      <c r="DN1" s="24"/>
      <c r="DO1" s="24"/>
      <c r="DP1" s="24"/>
      <c r="DQ1" s="24"/>
      <c r="DR1" s="24"/>
      <c r="DS1" s="24"/>
      <c r="DT1" s="24"/>
      <c r="DU1" s="24"/>
      <c r="DV1" s="24"/>
      <c r="DW1" s="24"/>
      <c r="DX1" s="24"/>
      <c r="DY1" s="24"/>
      <c r="DZ1" s="24"/>
      <c r="EA1" s="24"/>
      <c r="EB1" s="24"/>
      <c r="EC1" s="24"/>
      <c r="ED1" s="24"/>
      <c r="EE1" s="24"/>
      <c r="EF1" s="24"/>
      <c r="EG1" s="24"/>
      <c r="EH1" s="24"/>
      <c r="EI1" s="24"/>
      <c r="EJ1" s="24"/>
      <c r="EK1" s="24"/>
      <c r="EL1" s="24"/>
      <c r="EM1" s="24"/>
      <c r="EN1" s="24"/>
      <c r="EO1" s="24"/>
    </row>
    <row r="2" spans="1:145" ht="15.75" thickBot="1" x14ac:dyDescent="0.3">
      <c r="A2" s="24"/>
      <c r="B2" s="24"/>
      <c r="C2" s="24"/>
      <c r="D2" s="24"/>
      <c r="E2" s="24"/>
      <c r="F2" s="24"/>
      <c r="G2" s="24"/>
      <c r="H2" s="24"/>
      <c r="I2" s="24"/>
      <c r="J2" s="24"/>
      <c r="K2" s="24"/>
      <c r="L2" s="24"/>
      <c r="M2" s="24"/>
      <c r="N2" s="24"/>
      <c r="O2" s="24"/>
      <c r="P2" s="24"/>
      <c r="Q2" s="24"/>
      <c r="R2" s="24"/>
      <c r="S2" s="24"/>
      <c r="T2" s="24"/>
      <c r="U2" s="24"/>
      <c r="V2" s="24"/>
      <c r="W2" s="24"/>
      <c r="X2" s="24"/>
      <c r="Y2" s="24"/>
      <c r="Z2" s="24"/>
      <c r="AA2" s="24"/>
      <c r="AB2" s="24"/>
      <c r="AC2" s="24"/>
      <c r="AD2" s="24"/>
      <c r="AE2" s="24"/>
      <c r="AF2" s="24"/>
      <c r="AG2" s="24"/>
      <c r="AH2" s="24"/>
      <c r="AI2" s="24"/>
      <c r="AJ2" s="24"/>
      <c r="AK2" s="24"/>
      <c r="AL2" s="24"/>
      <c r="AM2" s="24"/>
      <c r="AN2" s="24"/>
      <c r="AO2" s="24"/>
      <c r="AP2" s="24"/>
      <c r="AQ2" s="24"/>
      <c r="AR2" s="24"/>
      <c r="AS2" s="24"/>
      <c r="AT2" s="24"/>
      <c r="AU2" s="24"/>
      <c r="AV2" s="24"/>
      <c r="AW2" s="24"/>
      <c r="AX2" s="24"/>
      <c r="AY2" s="24"/>
      <c r="AZ2" s="24"/>
      <c r="BA2" s="24"/>
      <c r="BB2" s="24"/>
      <c r="BC2" s="24"/>
      <c r="BD2" s="24"/>
      <c r="BE2" s="24"/>
      <c r="BF2" s="24"/>
      <c r="BG2" s="24"/>
      <c r="BH2" s="24"/>
      <c r="BI2" s="24"/>
      <c r="BJ2" s="24"/>
      <c r="BK2" s="24"/>
      <c r="BL2" s="24"/>
      <c r="BM2" s="24"/>
      <c r="BN2" s="24"/>
      <c r="BO2" s="24"/>
      <c r="BP2" s="24"/>
      <c r="BQ2" s="24"/>
      <c r="BR2" s="24"/>
      <c r="BS2" s="24"/>
      <c r="BT2" s="24"/>
      <c r="BU2" s="24"/>
      <c r="BV2" s="24"/>
      <c r="BW2" s="24"/>
      <c r="BX2" s="24"/>
      <c r="BY2" s="24"/>
      <c r="BZ2" s="24"/>
      <c r="CA2" s="24"/>
      <c r="CB2" s="24"/>
      <c r="CC2" s="24"/>
      <c r="CD2" s="24"/>
      <c r="CE2" s="24"/>
      <c r="CF2" s="24"/>
      <c r="CG2" s="24"/>
      <c r="CH2" s="24"/>
      <c r="CI2" s="24"/>
      <c r="CJ2" s="24"/>
      <c r="CK2" s="24"/>
      <c r="CL2" s="24"/>
      <c r="CM2" s="24"/>
      <c r="CN2" s="24"/>
      <c r="CO2" s="24"/>
      <c r="CP2" s="24"/>
      <c r="CQ2" s="24"/>
      <c r="CR2" s="24"/>
      <c r="CS2" s="24"/>
      <c r="CT2" s="24"/>
      <c r="CU2" s="24"/>
      <c r="CV2" s="24"/>
      <c r="CW2" s="24"/>
      <c r="CX2" s="24"/>
      <c r="CY2" s="24"/>
      <c r="CZ2" s="24"/>
      <c r="DA2" s="24"/>
      <c r="DB2" s="24"/>
      <c r="DC2" s="24"/>
      <c r="DD2" s="24"/>
      <c r="DE2" s="24"/>
      <c r="DF2" s="24"/>
      <c r="DG2" s="24"/>
      <c r="DH2" s="24"/>
      <c r="DI2" s="24"/>
      <c r="DJ2" s="24"/>
      <c r="DK2" s="24"/>
      <c r="DL2" s="24"/>
      <c r="DM2" s="24"/>
      <c r="DN2" s="24"/>
      <c r="DO2" s="24"/>
      <c r="DP2" s="24"/>
      <c r="DQ2" s="24"/>
      <c r="DR2" s="24"/>
      <c r="DS2" s="24"/>
      <c r="DT2" s="24"/>
      <c r="DU2" s="24"/>
      <c r="DV2" s="24"/>
      <c r="DW2" s="24"/>
      <c r="DX2" s="24"/>
      <c r="DY2" s="24"/>
      <c r="DZ2" s="24"/>
      <c r="EA2" s="24"/>
      <c r="EB2" s="24"/>
      <c r="EC2" s="24"/>
      <c r="ED2" s="24"/>
      <c r="EE2" s="24"/>
      <c r="EF2" s="24"/>
      <c r="EG2" s="24"/>
      <c r="EH2" s="24"/>
      <c r="EI2" s="24"/>
      <c r="EJ2" s="24"/>
      <c r="EK2" s="24"/>
      <c r="EL2" s="24"/>
      <c r="EM2" s="24"/>
      <c r="EN2" s="24"/>
      <c r="EO2" s="24"/>
    </row>
    <row r="3" spans="1:145" ht="159.75" customHeight="1" thickBot="1" x14ac:dyDescent="0.3">
      <c r="A3" s="25"/>
      <c r="B3" s="31" t="s">
        <v>212</v>
      </c>
      <c r="C3" s="26" t="s">
        <v>2</v>
      </c>
      <c r="D3" s="31" t="s">
        <v>213</v>
      </c>
      <c r="E3" s="26" t="s">
        <v>2</v>
      </c>
      <c r="F3" s="31" t="s">
        <v>214</v>
      </c>
      <c r="G3" s="26" t="s">
        <v>2</v>
      </c>
      <c r="H3" s="31" t="s">
        <v>215</v>
      </c>
      <c r="I3" s="26" t="s">
        <v>2</v>
      </c>
      <c r="J3" s="40" t="s">
        <v>216</v>
      </c>
      <c r="K3" s="26" t="s">
        <v>2</v>
      </c>
      <c r="L3" s="40" t="s">
        <v>217</v>
      </c>
      <c r="M3" s="26" t="s">
        <v>2</v>
      </c>
      <c r="N3" s="40" t="s">
        <v>218</v>
      </c>
      <c r="O3" s="26" t="s">
        <v>2</v>
      </c>
      <c r="P3" s="40" t="s">
        <v>219</v>
      </c>
      <c r="Q3" s="26" t="s">
        <v>2</v>
      </c>
      <c r="R3" s="41" t="s">
        <v>220</v>
      </c>
      <c r="S3" s="26" t="s">
        <v>2</v>
      </c>
      <c r="T3" s="41" t="s">
        <v>221</v>
      </c>
      <c r="U3" s="26" t="s">
        <v>2</v>
      </c>
      <c r="V3" s="41" t="s">
        <v>222</v>
      </c>
      <c r="W3" s="26" t="s">
        <v>2</v>
      </c>
      <c r="X3" s="41" t="s">
        <v>223</v>
      </c>
      <c r="Y3" s="26" t="s">
        <v>2</v>
      </c>
      <c r="Z3" s="42" t="s">
        <v>224</v>
      </c>
      <c r="AA3" s="26" t="s">
        <v>2</v>
      </c>
      <c r="AB3" s="42" t="s">
        <v>225</v>
      </c>
      <c r="AC3" s="26" t="s">
        <v>2</v>
      </c>
      <c r="AD3" s="42" t="s">
        <v>226</v>
      </c>
      <c r="AE3" s="26" t="s">
        <v>2</v>
      </c>
      <c r="AF3" s="42" t="s">
        <v>227</v>
      </c>
      <c r="AG3" s="26" t="s">
        <v>2</v>
      </c>
      <c r="AH3" s="43" t="s">
        <v>228</v>
      </c>
      <c r="AI3" s="26" t="s">
        <v>2</v>
      </c>
      <c r="AJ3" s="43" t="s">
        <v>229</v>
      </c>
      <c r="AK3" s="26" t="s">
        <v>2</v>
      </c>
      <c r="AL3" s="43" t="s">
        <v>230</v>
      </c>
      <c r="AM3" s="26" t="s">
        <v>2</v>
      </c>
      <c r="AN3" s="41" t="s">
        <v>231</v>
      </c>
      <c r="AO3" s="26" t="s">
        <v>2</v>
      </c>
      <c r="AP3" s="41" t="s">
        <v>232</v>
      </c>
      <c r="AQ3" s="26" t="s">
        <v>2</v>
      </c>
      <c r="AR3" s="44" t="s">
        <v>233</v>
      </c>
      <c r="AS3" s="26" t="s">
        <v>2</v>
      </c>
      <c r="AT3" s="44" t="s">
        <v>234</v>
      </c>
      <c r="AU3" s="26" t="s">
        <v>2</v>
      </c>
      <c r="AV3" s="45" t="s">
        <v>235</v>
      </c>
      <c r="AW3" s="26" t="s">
        <v>2</v>
      </c>
      <c r="AX3" s="45" t="s">
        <v>236</v>
      </c>
      <c r="AY3" s="26" t="s">
        <v>2</v>
      </c>
      <c r="AZ3" s="46" t="s">
        <v>237</v>
      </c>
      <c r="BA3" s="26" t="s">
        <v>2</v>
      </c>
      <c r="BB3" s="46" t="s">
        <v>238</v>
      </c>
      <c r="BC3" s="26" t="s">
        <v>2</v>
      </c>
      <c r="BD3" s="47" t="s">
        <v>239</v>
      </c>
      <c r="BE3" s="26" t="s">
        <v>2</v>
      </c>
      <c r="BF3" s="47" t="s">
        <v>240</v>
      </c>
      <c r="BG3" s="26" t="s">
        <v>2</v>
      </c>
      <c r="BH3" s="48" t="s">
        <v>241</v>
      </c>
      <c r="BI3" s="26" t="s">
        <v>2</v>
      </c>
      <c r="BJ3" s="48" t="s">
        <v>242</v>
      </c>
      <c r="BK3" s="26" t="s">
        <v>2</v>
      </c>
      <c r="BL3" s="49" t="s">
        <v>243</v>
      </c>
      <c r="BM3" s="26" t="s">
        <v>2</v>
      </c>
      <c r="BN3" s="49" t="s">
        <v>244</v>
      </c>
      <c r="BO3" s="26" t="s">
        <v>2</v>
      </c>
      <c r="BP3" s="31" t="s">
        <v>245</v>
      </c>
      <c r="BQ3" s="26" t="s">
        <v>2</v>
      </c>
      <c r="BR3" s="31" t="s">
        <v>246</v>
      </c>
      <c r="BS3" s="26" t="s">
        <v>2</v>
      </c>
      <c r="BT3" s="50" t="s">
        <v>247</v>
      </c>
      <c r="BU3" s="26" t="s">
        <v>2</v>
      </c>
      <c r="BV3" s="50" t="s">
        <v>248</v>
      </c>
      <c r="BW3" s="26" t="s">
        <v>2</v>
      </c>
      <c r="BX3" s="43" t="s">
        <v>249</v>
      </c>
      <c r="BY3" s="26" t="s">
        <v>2</v>
      </c>
      <c r="BZ3" s="51" t="s">
        <v>250</v>
      </c>
      <c r="CA3" s="26" t="s">
        <v>2</v>
      </c>
      <c r="CB3" s="52" t="s">
        <v>251</v>
      </c>
      <c r="CC3" s="26" t="s">
        <v>2</v>
      </c>
      <c r="CD3" s="53" t="s">
        <v>252</v>
      </c>
      <c r="CE3" s="26" t="s">
        <v>2</v>
      </c>
      <c r="CF3" s="54" t="s">
        <v>253</v>
      </c>
      <c r="CG3" s="26" t="s">
        <v>2</v>
      </c>
      <c r="CH3" s="34" t="s">
        <v>254</v>
      </c>
      <c r="CI3" s="26" t="s">
        <v>2</v>
      </c>
      <c r="CJ3" s="55" t="s">
        <v>255</v>
      </c>
      <c r="CK3" s="26" t="s">
        <v>2</v>
      </c>
      <c r="CL3" s="56" t="s">
        <v>256</v>
      </c>
      <c r="CM3" s="26" t="s">
        <v>2</v>
      </c>
      <c r="CN3" s="57" t="s">
        <v>257</v>
      </c>
      <c r="CO3" s="26" t="s">
        <v>2</v>
      </c>
      <c r="CP3" s="58" t="s">
        <v>258</v>
      </c>
      <c r="CQ3" s="26" t="s">
        <v>2</v>
      </c>
      <c r="CR3" s="32" t="s">
        <v>259</v>
      </c>
      <c r="CS3" s="26" t="s">
        <v>2</v>
      </c>
      <c r="CT3" s="59" t="s">
        <v>260</v>
      </c>
      <c r="CU3" s="26" t="s">
        <v>2</v>
      </c>
      <c r="CV3" s="60" t="s">
        <v>261</v>
      </c>
      <c r="CW3" s="26" t="s">
        <v>2</v>
      </c>
      <c r="CX3" s="51" t="s">
        <v>262</v>
      </c>
      <c r="CY3" s="26" t="s">
        <v>2</v>
      </c>
      <c r="CZ3" s="42" t="s">
        <v>263</v>
      </c>
      <c r="DA3" s="26" t="s">
        <v>2</v>
      </c>
      <c r="DB3" s="61" t="s">
        <v>264</v>
      </c>
      <c r="DC3" s="26" t="s">
        <v>2</v>
      </c>
      <c r="DD3" s="62" t="s">
        <v>265</v>
      </c>
      <c r="DE3" s="26" t="s">
        <v>2</v>
      </c>
      <c r="DF3" s="46" t="s">
        <v>266</v>
      </c>
      <c r="DG3" s="26" t="s">
        <v>2</v>
      </c>
      <c r="DH3" s="57" t="s">
        <v>267</v>
      </c>
      <c r="DI3" s="26" t="s">
        <v>2</v>
      </c>
      <c r="DJ3" s="63" t="s">
        <v>268</v>
      </c>
      <c r="DK3" s="26" t="s">
        <v>2</v>
      </c>
      <c r="DL3" s="44" t="s">
        <v>269</v>
      </c>
      <c r="DM3" s="26" t="s">
        <v>2</v>
      </c>
      <c r="DN3" s="26" t="s">
        <v>270</v>
      </c>
      <c r="DO3" s="26" t="s">
        <v>2</v>
      </c>
      <c r="DP3" s="26" t="s">
        <v>271</v>
      </c>
      <c r="DQ3" s="26" t="s">
        <v>2</v>
      </c>
      <c r="DR3" s="26" t="s">
        <v>272</v>
      </c>
      <c r="DS3" s="26" t="s">
        <v>2</v>
      </c>
      <c r="DT3" s="26" t="s">
        <v>273</v>
      </c>
      <c r="DU3" s="26" t="s">
        <v>2</v>
      </c>
      <c r="DV3" s="26" t="s">
        <v>274</v>
      </c>
      <c r="DW3" s="26" t="s">
        <v>2</v>
      </c>
      <c r="DX3" s="26" t="s">
        <v>275</v>
      </c>
      <c r="DY3" s="26" t="s">
        <v>2</v>
      </c>
      <c r="DZ3" s="26" t="s">
        <v>276</v>
      </c>
      <c r="EA3" s="26" t="s">
        <v>2</v>
      </c>
      <c r="EB3" s="64" t="s">
        <v>277</v>
      </c>
      <c r="EC3" s="26" t="s">
        <v>2</v>
      </c>
      <c r="ED3" s="26" t="s">
        <v>278</v>
      </c>
      <c r="EE3" s="26" t="s">
        <v>2</v>
      </c>
      <c r="EF3" s="26" t="s">
        <v>279</v>
      </c>
      <c r="EG3" s="26" t="s">
        <v>2</v>
      </c>
      <c r="EH3" s="26" t="s">
        <v>280</v>
      </c>
      <c r="EI3" s="26" t="s">
        <v>2</v>
      </c>
      <c r="EJ3" s="26" t="s">
        <v>281</v>
      </c>
      <c r="EK3" s="26" t="s">
        <v>2</v>
      </c>
      <c r="EL3" s="26" t="s">
        <v>282</v>
      </c>
      <c r="EM3" s="26" t="s">
        <v>2</v>
      </c>
      <c r="EN3" s="26" t="s">
        <v>283</v>
      </c>
      <c r="EO3" s="26" t="s">
        <v>2</v>
      </c>
    </row>
    <row r="4" spans="1:145" ht="102.75" thickBot="1" x14ac:dyDescent="0.25">
      <c r="A4" s="27" t="s">
        <v>24</v>
      </c>
      <c r="B4" s="28">
        <v>96</v>
      </c>
      <c r="C4" s="28">
        <v>115</v>
      </c>
      <c r="D4" s="28">
        <v>2</v>
      </c>
      <c r="E4" s="28">
        <v>2</v>
      </c>
      <c r="F4" s="28">
        <v>0</v>
      </c>
      <c r="G4" s="28">
        <v>0</v>
      </c>
      <c r="H4" s="28">
        <v>1</v>
      </c>
      <c r="I4" s="28">
        <v>15</v>
      </c>
      <c r="J4" s="28">
        <v>453</v>
      </c>
      <c r="K4" s="28">
        <v>419</v>
      </c>
      <c r="L4" s="28">
        <v>7</v>
      </c>
      <c r="M4" s="28">
        <v>8</v>
      </c>
      <c r="N4" s="28">
        <v>6</v>
      </c>
      <c r="O4" s="28">
        <v>6</v>
      </c>
      <c r="P4" s="28">
        <v>15</v>
      </c>
      <c r="Q4" s="28">
        <v>38</v>
      </c>
      <c r="R4" s="28">
        <v>454</v>
      </c>
      <c r="S4" s="28">
        <v>354</v>
      </c>
      <c r="T4" s="28">
        <v>0</v>
      </c>
      <c r="U4" s="28">
        <v>0</v>
      </c>
      <c r="V4" s="28">
        <v>3</v>
      </c>
      <c r="W4" s="28">
        <v>0</v>
      </c>
      <c r="X4" s="28">
        <v>38</v>
      </c>
      <c r="Y4" s="28">
        <v>37</v>
      </c>
      <c r="Z4" s="28">
        <v>1</v>
      </c>
      <c r="AA4" s="28">
        <v>0</v>
      </c>
      <c r="AB4" s="28">
        <v>1</v>
      </c>
      <c r="AC4" s="28">
        <v>1</v>
      </c>
      <c r="AD4" s="28">
        <v>0</v>
      </c>
      <c r="AE4" s="28">
        <v>0</v>
      </c>
      <c r="AF4" s="28">
        <v>0</v>
      </c>
      <c r="AG4" s="28">
        <v>0</v>
      </c>
      <c r="AH4" s="28">
        <v>0</v>
      </c>
      <c r="AI4" s="28">
        <v>0</v>
      </c>
      <c r="AJ4" s="28">
        <v>0</v>
      </c>
      <c r="AK4" s="28">
        <v>0</v>
      </c>
      <c r="AL4" s="28">
        <v>0</v>
      </c>
      <c r="AM4" s="28">
        <v>0</v>
      </c>
      <c r="AN4" s="28">
        <v>1</v>
      </c>
      <c r="AO4" s="28">
        <v>2</v>
      </c>
      <c r="AP4" s="28">
        <v>0</v>
      </c>
      <c r="AQ4" s="28">
        <v>0</v>
      </c>
      <c r="AR4" s="28">
        <v>56</v>
      </c>
      <c r="AS4" s="28">
        <v>35</v>
      </c>
      <c r="AT4" s="28">
        <v>0</v>
      </c>
      <c r="AU4" s="28">
        <v>0</v>
      </c>
      <c r="AV4" s="28">
        <v>0</v>
      </c>
      <c r="AW4" s="28">
        <v>0</v>
      </c>
      <c r="AX4" s="28">
        <v>53</v>
      </c>
      <c r="AY4" s="28">
        <v>31</v>
      </c>
      <c r="AZ4" s="28">
        <v>0</v>
      </c>
      <c r="BA4" s="28">
        <v>0</v>
      </c>
      <c r="BB4" s="28">
        <v>7</v>
      </c>
      <c r="BC4" s="28">
        <v>16</v>
      </c>
      <c r="BD4" s="28">
        <v>0</v>
      </c>
      <c r="BE4" s="28">
        <v>24</v>
      </c>
      <c r="BF4" s="28">
        <v>175</v>
      </c>
      <c r="BG4" s="28">
        <v>104</v>
      </c>
      <c r="BH4" s="28">
        <v>0</v>
      </c>
      <c r="BI4" s="28">
        <v>0</v>
      </c>
      <c r="BJ4" s="28">
        <v>0</v>
      </c>
      <c r="BK4" s="28">
        <v>1</v>
      </c>
      <c r="BL4" s="28">
        <v>0</v>
      </c>
      <c r="BM4" s="28">
        <v>0</v>
      </c>
      <c r="BN4" s="28">
        <v>0</v>
      </c>
      <c r="BO4" s="28">
        <v>0</v>
      </c>
      <c r="BP4" s="28">
        <v>0</v>
      </c>
      <c r="BQ4" s="28">
        <v>0</v>
      </c>
      <c r="BR4" s="28">
        <v>0</v>
      </c>
      <c r="BS4" s="28">
        <v>0</v>
      </c>
      <c r="BT4" s="28">
        <v>0</v>
      </c>
      <c r="BU4" s="28">
        <v>0</v>
      </c>
      <c r="BV4" s="28">
        <v>0</v>
      </c>
      <c r="BW4" s="28">
        <v>1</v>
      </c>
      <c r="BX4" s="28">
        <v>37</v>
      </c>
      <c r="BY4" s="28">
        <v>40</v>
      </c>
      <c r="BZ4" s="28">
        <v>72</v>
      </c>
      <c r="CA4" s="28">
        <v>95</v>
      </c>
      <c r="CB4" s="28">
        <v>58</v>
      </c>
      <c r="CC4" s="28">
        <v>38</v>
      </c>
      <c r="CD4" s="28">
        <v>1</v>
      </c>
      <c r="CE4" s="28">
        <v>2</v>
      </c>
      <c r="CF4" s="28">
        <v>0</v>
      </c>
      <c r="CG4" s="28">
        <v>0</v>
      </c>
      <c r="CH4" s="28">
        <v>0</v>
      </c>
      <c r="CI4" s="28">
        <v>0</v>
      </c>
      <c r="CJ4" s="28">
        <v>0</v>
      </c>
      <c r="CK4" s="28">
        <v>2</v>
      </c>
      <c r="CL4" s="28">
        <v>2</v>
      </c>
      <c r="CM4" s="28">
        <v>2</v>
      </c>
      <c r="CN4" s="28">
        <v>18</v>
      </c>
      <c r="CO4" s="28">
        <v>33</v>
      </c>
      <c r="CP4" s="28">
        <v>13</v>
      </c>
      <c r="CQ4" s="28">
        <v>7</v>
      </c>
      <c r="CR4" s="28">
        <v>0</v>
      </c>
      <c r="CS4" s="28">
        <v>0</v>
      </c>
      <c r="CT4" s="28">
        <v>0</v>
      </c>
      <c r="CU4" s="28">
        <v>0</v>
      </c>
      <c r="CV4" s="28">
        <v>0</v>
      </c>
      <c r="CW4" s="28">
        <v>0</v>
      </c>
      <c r="CX4" s="28">
        <v>0</v>
      </c>
      <c r="CY4" s="28">
        <v>0</v>
      </c>
      <c r="CZ4" s="28">
        <v>0</v>
      </c>
      <c r="DA4" s="28">
        <v>1</v>
      </c>
      <c r="DB4" s="28">
        <v>4</v>
      </c>
      <c r="DC4" s="28">
        <v>5</v>
      </c>
      <c r="DD4" s="28">
        <v>0</v>
      </c>
      <c r="DE4" s="28">
        <v>0</v>
      </c>
      <c r="DF4" s="28">
        <v>0</v>
      </c>
      <c r="DG4" s="28">
        <v>1</v>
      </c>
      <c r="DH4" s="28">
        <v>0</v>
      </c>
      <c r="DI4" s="28">
        <v>0</v>
      </c>
      <c r="DJ4" s="28">
        <v>0</v>
      </c>
      <c r="DK4" s="28">
        <v>0</v>
      </c>
      <c r="DL4" s="28">
        <v>0</v>
      </c>
      <c r="DM4" s="28">
        <v>0</v>
      </c>
      <c r="DN4" s="28">
        <v>0</v>
      </c>
      <c r="DO4" s="28">
        <v>0</v>
      </c>
      <c r="DP4" s="28">
        <v>0</v>
      </c>
      <c r="DQ4" s="28">
        <v>0</v>
      </c>
      <c r="DR4" s="28">
        <v>0</v>
      </c>
      <c r="DS4" s="28">
        <v>0</v>
      </c>
      <c r="DT4" s="28">
        <v>0</v>
      </c>
      <c r="DU4" s="28">
        <v>1</v>
      </c>
      <c r="DV4" s="28">
        <v>0</v>
      </c>
      <c r="DW4" s="28">
        <v>0</v>
      </c>
      <c r="DX4" s="28">
        <v>0</v>
      </c>
      <c r="DY4" s="28">
        <v>0</v>
      </c>
      <c r="DZ4" s="28">
        <v>0</v>
      </c>
      <c r="EA4" s="28">
        <v>0</v>
      </c>
      <c r="EB4" s="28">
        <v>0</v>
      </c>
      <c r="EC4" s="28">
        <v>0</v>
      </c>
      <c r="ED4" s="28">
        <v>0</v>
      </c>
      <c r="EE4" s="28">
        <v>0</v>
      </c>
      <c r="EF4" s="28">
        <v>0</v>
      </c>
      <c r="EG4" s="28">
        <v>0</v>
      </c>
      <c r="EH4" s="28">
        <v>0</v>
      </c>
      <c r="EI4" s="28">
        <v>0</v>
      </c>
      <c r="EJ4" s="28">
        <v>0</v>
      </c>
      <c r="EK4" s="28">
        <v>0</v>
      </c>
      <c r="EL4" s="28">
        <v>0</v>
      </c>
      <c r="EM4" s="28">
        <v>0</v>
      </c>
      <c r="EN4" s="28">
        <v>0</v>
      </c>
      <c r="EO4" s="28">
        <v>0</v>
      </c>
    </row>
    <row r="5" spans="1:145" x14ac:dyDescent="0.2">
      <c r="A5" s="29"/>
      <c r="B5" s="30"/>
      <c r="C5" s="30"/>
      <c r="D5" s="30"/>
      <c r="E5" s="30"/>
      <c r="F5" s="30"/>
      <c r="G5" s="30"/>
      <c r="H5" s="30"/>
      <c r="I5" s="30"/>
      <c r="J5" s="30"/>
      <c r="K5" s="30"/>
      <c r="L5" s="30"/>
      <c r="M5" s="30"/>
      <c r="N5" s="30"/>
      <c r="O5" s="30"/>
      <c r="P5" s="30"/>
      <c r="Q5" s="30"/>
      <c r="R5" s="30"/>
      <c r="S5" s="30"/>
      <c r="T5" s="30"/>
      <c r="U5" s="30"/>
      <c r="V5" s="30"/>
      <c r="W5" s="30"/>
      <c r="X5" s="30"/>
      <c r="Y5" s="30"/>
      <c r="Z5" s="30"/>
      <c r="AA5" s="30"/>
      <c r="AB5" s="30"/>
      <c r="AC5" s="30"/>
      <c r="AD5" s="30"/>
      <c r="AE5" s="30"/>
      <c r="AF5" s="30"/>
      <c r="AG5" s="30"/>
      <c r="AH5" s="30"/>
      <c r="AI5" s="30"/>
      <c r="AJ5" s="30"/>
      <c r="AK5" s="30"/>
      <c r="AL5" s="30"/>
      <c r="AM5" s="30"/>
      <c r="AN5" s="30"/>
      <c r="AO5" s="30"/>
      <c r="AP5" s="30"/>
      <c r="AQ5" s="30"/>
      <c r="AR5" s="30"/>
      <c r="AS5" s="30"/>
      <c r="AT5" s="30"/>
      <c r="AU5" s="30"/>
      <c r="AV5" s="30"/>
      <c r="AW5" s="30"/>
      <c r="AX5" s="30"/>
      <c r="AY5" s="30"/>
      <c r="AZ5" s="30"/>
      <c r="BA5" s="30"/>
      <c r="BB5" s="30"/>
      <c r="BC5" s="30"/>
      <c r="BD5" s="30"/>
      <c r="BE5" s="30"/>
      <c r="BF5" s="30"/>
      <c r="BG5" s="30"/>
      <c r="BH5" s="30"/>
      <c r="BI5" s="30"/>
      <c r="BJ5" s="30"/>
      <c r="BK5" s="30"/>
      <c r="BL5" s="30"/>
      <c r="BM5" s="30"/>
      <c r="BN5" s="30"/>
      <c r="BO5" s="30"/>
      <c r="BP5" s="30"/>
      <c r="BQ5" s="30"/>
      <c r="BR5" s="30"/>
      <c r="BS5" s="30"/>
      <c r="BT5" s="30"/>
      <c r="BU5" s="30"/>
      <c r="BV5" s="30"/>
      <c r="BW5" s="30"/>
      <c r="BX5" s="30"/>
      <c r="BY5" s="30"/>
      <c r="BZ5" s="30"/>
      <c r="CA5" s="30"/>
      <c r="CB5" s="30"/>
      <c r="CC5" s="30"/>
      <c r="CD5" s="30"/>
      <c r="CE5" s="30"/>
      <c r="CF5" s="30"/>
      <c r="CG5" s="30"/>
      <c r="CH5" s="30"/>
      <c r="CI5" s="30"/>
      <c r="CJ5" s="30"/>
      <c r="CK5" s="30"/>
      <c r="CL5" s="30"/>
      <c r="CM5" s="30"/>
      <c r="CN5" s="30"/>
      <c r="CO5" s="30"/>
      <c r="CP5" s="30"/>
      <c r="CQ5" s="30"/>
      <c r="CR5" s="30"/>
      <c r="CS5" s="30"/>
      <c r="CT5" s="30"/>
      <c r="CU5" s="30"/>
      <c r="CV5" s="30"/>
      <c r="CW5" s="30"/>
      <c r="CX5" s="30"/>
      <c r="CY5" s="30"/>
      <c r="CZ5" s="30"/>
      <c r="DA5" s="30"/>
      <c r="DB5" s="30"/>
      <c r="DC5" s="30"/>
      <c r="DD5" s="30"/>
      <c r="DE5" s="30"/>
      <c r="DF5" s="30"/>
      <c r="DG5" s="30"/>
      <c r="DH5" s="30"/>
      <c r="DI5" s="30"/>
      <c r="DJ5" s="30"/>
      <c r="DK5" s="30"/>
      <c r="DL5" s="30"/>
      <c r="DM5" s="30"/>
      <c r="DN5" s="30"/>
      <c r="DO5" s="30"/>
      <c r="DP5" s="30"/>
      <c r="DQ5" s="30"/>
      <c r="DR5" s="30"/>
      <c r="DS5" s="30"/>
      <c r="DT5" s="30"/>
      <c r="DU5" s="30"/>
      <c r="DV5" s="30"/>
      <c r="DW5" s="30"/>
      <c r="DX5" s="30"/>
      <c r="DY5" s="30"/>
      <c r="DZ5" s="30"/>
      <c r="EA5" s="30"/>
      <c r="EB5" s="30"/>
      <c r="EC5" s="30"/>
      <c r="ED5" s="30"/>
      <c r="EE5" s="30"/>
      <c r="EF5" s="30"/>
      <c r="EG5" s="30"/>
      <c r="EH5" s="30"/>
      <c r="EI5" s="30"/>
      <c r="EJ5" s="30"/>
      <c r="EK5" s="30"/>
      <c r="EL5" s="30"/>
      <c r="EM5" s="30"/>
      <c r="EN5" s="30"/>
      <c r="EO5" s="30"/>
    </row>
  </sheetData>
  <pageMargins left="0.75" right="0.75" top="1" bottom="1" header="0.5" footer="0.5"/>
  <headerFooter alignWithMargins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Листы</vt:lpstr>
      </vt:variant>
      <vt:variant>
        <vt:i4>18</vt:i4>
      </vt:variant>
      <vt:variant>
        <vt:lpstr>Именованные диапазоны</vt:lpstr>
      </vt:variant>
      <vt:variant>
        <vt:i4>12</vt:i4>
      </vt:variant>
    </vt:vector>
  </HeadingPairs>
  <TitlesOfParts>
    <vt:vector size="30" baseType="lpstr">
      <vt:lpstr>Республика Алтай</vt:lpstr>
      <vt:lpstr>Республика Алтай (7)</vt:lpstr>
      <vt:lpstr>Республика Алтай 1</vt:lpstr>
      <vt:lpstr>Республика Алтай (8)</vt:lpstr>
      <vt:lpstr>Республика Алтай 2</vt:lpstr>
      <vt:lpstr>Республика Алтай (9)</vt:lpstr>
      <vt:lpstr>Республика Алтай 3</vt:lpstr>
      <vt:lpstr>Республика Алтай (10)</vt:lpstr>
      <vt:lpstr>Республика Алтай 4</vt:lpstr>
      <vt:lpstr>Республика Алтай (11)</vt:lpstr>
      <vt:lpstr>Республика Алтай 5</vt:lpstr>
      <vt:lpstr>Республика Алтай (12)</vt:lpstr>
      <vt:lpstr>Республика Алтай 6</vt:lpstr>
      <vt:lpstr>Республика Алтай (2)</vt:lpstr>
      <vt:lpstr>Республика Алтай (3)</vt:lpstr>
      <vt:lpstr>Республика Алтай (4)</vt:lpstr>
      <vt:lpstr>Республика Алтай (5)</vt:lpstr>
      <vt:lpstr>Республика Алтай (6)</vt:lpstr>
      <vt:lpstr>'Республика Алтай 1'!Область_печати</vt:lpstr>
      <vt:lpstr>'Республика Алтай 2'!Область_печати</vt:lpstr>
      <vt:lpstr>'Республика Алтай 3'!Область_печати</vt:lpstr>
      <vt:lpstr>'Республика Алтай 4'!Область_печати</vt:lpstr>
      <vt:lpstr>'Республика Алтай 5'!Область_печати</vt:lpstr>
      <vt:lpstr>'Республика Алтай 6'!Область_печати</vt:lpstr>
      <vt:lpstr>'Республика Алтай 1'!Основные_20результаты_20работы_202011_2012_20квартал</vt:lpstr>
      <vt:lpstr>'Республика Алтай 2'!Основные_20результаты_20работы_202011_2012_20квартал</vt:lpstr>
      <vt:lpstr>'Республика Алтай 3'!Основные_20результаты_20работы_202011_2012_20квартал</vt:lpstr>
      <vt:lpstr>'Республика Алтай 1'!Основные_20результаты_20работы_202011_2012_20квартал_1</vt:lpstr>
      <vt:lpstr>'Республика Алтай 2'!Основные_20результаты_20работы_202011_2012_20квартал_1</vt:lpstr>
      <vt:lpstr>'Республика Алтай 3'!Основные_20результаты_20работы_202011_2012_20квартал_1</vt:lpstr>
    </vt:vector>
  </TitlesOfParts>
  <Company>Прокуратура Республики Алтай</Company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Статист</dc:creator>
  <cp:lastModifiedBy>Статист</cp:lastModifiedBy>
  <dcterms:created xsi:type="dcterms:W3CDTF">2021-09-03T07:00:01Z</dcterms:created>
  <dcterms:modified xsi:type="dcterms:W3CDTF">2021-12-30T07:11:53Z</dcterms:modified>
</cp:coreProperties>
</file>