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Структурка" sheetId="1" r:id="rId1"/>
    <sheet name="Служебный" sheetId="2" state="hidden" r:id="rId2"/>
  </sheets>
  <calcPr calcId="152511"/>
</workbook>
</file>

<file path=xl/calcChain.xml><?xml version="1.0" encoding="utf-8"?>
<calcChain xmlns="http://schemas.openxmlformats.org/spreadsheetml/2006/main">
  <c r="F56" i="1" l="1"/>
  <c r="F57" i="1"/>
  <c r="F58" i="1"/>
  <c r="F59" i="1"/>
  <c r="F51" i="1"/>
  <c r="I51" i="1" s="1"/>
  <c r="F52" i="1"/>
  <c r="I52" i="1" s="1"/>
  <c r="F53" i="1"/>
  <c r="I53" i="1" s="1"/>
  <c r="F54" i="1"/>
  <c r="I54" i="1" s="1"/>
  <c r="F8" i="1"/>
  <c r="F9" i="1"/>
  <c r="F10" i="1"/>
  <c r="I10" i="1" s="1"/>
  <c r="F11" i="1"/>
  <c r="F12" i="1"/>
  <c r="I12" i="1" s="1"/>
  <c r="F13" i="1"/>
  <c r="F14" i="1"/>
  <c r="I14" i="1" s="1"/>
  <c r="F15" i="1"/>
  <c r="F16" i="1"/>
  <c r="I16" i="1" s="1"/>
  <c r="F17" i="1"/>
  <c r="F18" i="1"/>
  <c r="I18" i="1" s="1"/>
  <c r="F19" i="1"/>
  <c r="F20" i="1"/>
  <c r="I20" i="1" s="1"/>
  <c r="F21" i="1"/>
  <c r="F22" i="1"/>
  <c r="I22" i="1" s="1"/>
  <c r="F23" i="1"/>
  <c r="F24" i="1"/>
  <c r="I24" i="1" s="1"/>
  <c r="F25" i="1"/>
  <c r="F26" i="1"/>
  <c r="I26" i="1" s="1"/>
  <c r="F27" i="1"/>
  <c r="F28" i="1"/>
  <c r="I28" i="1" s="1"/>
  <c r="F29" i="1"/>
  <c r="F30" i="1"/>
  <c r="I30" i="1" s="1"/>
  <c r="F31" i="1"/>
  <c r="F32" i="1"/>
  <c r="I32" i="1" s="1"/>
  <c r="F33" i="1"/>
  <c r="F34" i="1"/>
  <c r="I34" i="1" s="1"/>
  <c r="F35" i="1"/>
  <c r="F36" i="1"/>
  <c r="I36" i="1" s="1"/>
  <c r="F37" i="1"/>
  <c r="F38" i="1"/>
  <c r="I38" i="1" s="1"/>
  <c r="F39" i="1"/>
  <c r="F40" i="1"/>
  <c r="I40" i="1" s="1"/>
  <c r="F41" i="1"/>
  <c r="F42" i="1"/>
  <c r="I42" i="1" s="1"/>
  <c r="F43" i="1"/>
  <c r="F44" i="1"/>
  <c r="I44" i="1" s="1"/>
  <c r="F45" i="1"/>
  <c r="F46" i="1"/>
  <c r="I46" i="1" s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I49" i="1" l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</calcChain>
</file>

<file path=xl/sharedStrings.xml><?xml version="1.0" encoding="utf-8"?>
<sst xmlns="http://schemas.openxmlformats.org/spreadsheetml/2006/main" count="74" uniqueCount="65">
  <si>
    <t>о количестве зарегистрированных преступлений</t>
  </si>
  <si>
    <t>2016 г.</t>
  </si>
  <si>
    <t>2017 г.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</si>
  <si>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</si>
  <si>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</si>
  <si>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</si>
  <si>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</si>
  <si>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</si>
  <si>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</si>
  <si>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</si>
  <si>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</si>
  <si>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</si>
  <si>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</si>
  <si>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</si>
  <si>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</si>
  <si>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</si>
  <si>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</si>
  <si>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</si>
  <si>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</si>
  <si>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</si>
  <si>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</si>
  <si>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</si>
  <si>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</si>
  <si>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</si>
  <si>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</si>
  <si>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</si>
  <si>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</si>
  <si>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</si>
  <si>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</si>
  <si>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</si>
  <si>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</si>
  <si>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</si>
  <si>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</si>
  <si>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</si>
  <si>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</si>
  <si>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</si>
  <si>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</si>
  <si>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</si>
  <si>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</si>
  <si>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</si>
  <si>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</si>
  <si>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</si>
  <si>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</si>
  <si>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</si>
  <si>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</si>
  <si>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</si>
  <si>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</si>
  <si>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</si>
  <si>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</si>
  <si>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</si>
  <si>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</si>
  <si>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</si>
  <si>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</si>
  <si>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</si>
  <si>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</si>
  <si>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</si>
  <si>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</si>
  <si>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</si>
  <si>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</si>
  <si>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</si>
  <si>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</si>
  <si>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</si>
  <si>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</si>
  <si>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</si>
  <si>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за октябрь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</si>
</sst>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0" fillId="0" borderId="2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C5" sqref="C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53" t="s">
        <v>56</v>
      </c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 t="s">
        <v>64</v>
      </c>
      <c r="B4" s="53"/>
      <c r="C4" s="53"/>
      <c r="D4" s="53"/>
      <c r="E4" s="53"/>
      <c r="F4" s="53"/>
      <c r="G4" s="53"/>
      <c r="H4" s="53"/>
      <c r="I4" s="53"/>
    </row>
    <row r="5" spans="1:9" ht="15.75" thickBot="1" x14ac:dyDescent="0.3"/>
    <row r="6" spans="1:9" x14ac:dyDescent="0.25">
      <c r="A6" s="46"/>
      <c r="B6" s="47"/>
      <c r="C6" s="47"/>
      <c r="D6" s="47"/>
      <c r="E6" s="43" t="s">
        <v>1</v>
      </c>
      <c r="F6" s="43" t="s">
        <v>2</v>
      </c>
      <c r="G6" s="43" t="s">
        <v>3</v>
      </c>
      <c r="H6" s="43" t="s">
        <v>4</v>
      </c>
      <c r="I6" s="44"/>
    </row>
    <row r="7" spans="1:9" x14ac:dyDescent="0.25">
      <c r="A7" s="48"/>
      <c r="B7" s="49"/>
      <c r="C7" s="49"/>
      <c r="D7" s="49"/>
      <c r="E7" s="45"/>
      <c r="F7" s="45"/>
      <c r="G7" s="45"/>
      <c r="H7" s="2" t="str">
        <f>E6</f>
        <v>2016 г.</v>
      </c>
      <c r="I7" s="5" t="str">
        <f>F6</f>
        <v>2017 г.</v>
      </c>
    </row>
    <row r="8" spans="1:9" ht="18.75" customHeight="1" x14ac:dyDescent="0.25">
      <c r="A8" s="52" t="s">
        <v>5</v>
      </c>
      <c r="B8" s="50"/>
      <c r="C8" s="50"/>
      <c r="D8" s="50"/>
      <c r="E8" s="1">
        <f>Служебный!A1</f>
        <v>684</v>
      </c>
      <c r="F8" s="1">
        <f>Служебный!B1</f>
        <v>594</v>
      </c>
      <c r="G8" s="10">
        <f>IFERROR(((F8-E8)/E8*100),0)</f>
        <v>-13.157894736842104</v>
      </c>
      <c r="H8" s="10"/>
      <c r="I8" s="15"/>
    </row>
    <row r="9" spans="1:9" ht="18.75" customHeight="1" x14ac:dyDescent="0.25">
      <c r="A9" s="60" t="s">
        <v>18</v>
      </c>
      <c r="B9" s="50" t="s">
        <v>6</v>
      </c>
      <c r="C9" s="50"/>
      <c r="D9" s="50"/>
      <c r="E9" s="1">
        <f>Служебный!A2</f>
        <v>26</v>
      </c>
      <c r="F9" s="1">
        <f>Служебный!B2</f>
        <v>24</v>
      </c>
      <c r="G9" s="10">
        <f t="shared" ref="G9:G48" si="0">IFERROR(((F9-E9)/E9*100),0)</f>
        <v>-7.6923076923076925</v>
      </c>
      <c r="H9" s="10">
        <f>IFERROR(E9/E$8*100,0)</f>
        <v>3.8011695906432745</v>
      </c>
      <c r="I9" s="15">
        <f>IFERROR(F9/F$8*100,0)</f>
        <v>4.0404040404040407</v>
      </c>
    </row>
    <row r="10" spans="1:9" ht="18.75" customHeight="1" x14ac:dyDescent="0.25">
      <c r="A10" s="60"/>
      <c r="B10" s="50" t="s">
        <v>7</v>
      </c>
      <c r="C10" s="50"/>
      <c r="D10" s="50"/>
      <c r="E10" s="1">
        <f>Служебный!A3</f>
        <v>117</v>
      </c>
      <c r="F10" s="1">
        <f>Служебный!B3</f>
        <v>67</v>
      </c>
      <c r="G10" s="10">
        <f t="shared" si="0"/>
        <v>-42.735042735042732</v>
      </c>
      <c r="H10" s="10">
        <f t="shared" ref="H10:I22" si="1">IFERROR(E10/E$8*100,0)</f>
        <v>17.105263157894736</v>
      </c>
      <c r="I10" s="15">
        <f t="shared" si="1"/>
        <v>11.27946127946128</v>
      </c>
    </row>
    <row r="11" spans="1:9" ht="18.75" customHeight="1" x14ac:dyDescent="0.25">
      <c r="A11" s="60"/>
      <c r="B11" s="50" t="s">
        <v>8</v>
      </c>
      <c r="C11" s="50"/>
      <c r="D11" s="50"/>
      <c r="E11" s="1">
        <f>Служебный!A4</f>
        <v>209</v>
      </c>
      <c r="F11" s="1">
        <f>Служебный!B4</f>
        <v>179</v>
      </c>
      <c r="G11" s="10">
        <f t="shared" si="0"/>
        <v>-14.354066985645932</v>
      </c>
      <c r="H11" s="10">
        <f t="shared" si="1"/>
        <v>30.555555555555557</v>
      </c>
      <c r="I11" s="15">
        <f t="shared" si="1"/>
        <v>30.134680134680135</v>
      </c>
    </row>
    <row r="12" spans="1:9" ht="18.75" customHeight="1" x14ac:dyDescent="0.25">
      <c r="A12" s="60"/>
      <c r="B12" s="50" t="s">
        <v>9</v>
      </c>
      <c r="C12" s="50"/>
      <c r="D12" s="50"/>
      <c r="E12" s="1">
        <f>Служебный!A5</f>
        <v>332</v>
      </c>
      <c r="F12" s="1">
        <f>Служебный!B5</f>
        <v>324</v>
      </c>
      <c r="G12" s="10">
        <f t="shared" si="0"/>
        <v>-2.4096385542168677</v>
      </c>
      <c r="H12" s="10">
        <f t="shared" si="1"/>
        <v>48.538011695906427</v>
      </c>
      <c r="I12" s="15">
        <f t="shared" si="1"/>
        <v>54.54545454545454</v>
      </c>
    </row>
    <row r="13" spans="1:9" ht="18.75" customHeight="1" x14ac:dyDescent="0.25">
      <c r="A13" s="60"/>
      <c r="B13" s="50" t="s">
        <v>10</v>
      </c>
      <c r="C13" s="50"/>
      <c r="D13" s="50"/>
      <c r="E13" s="1">
        <f>Служебный!A6</f>
        <v>9</v>
      </c>
      <c r="F13" s="1">
        <f>Служебный!B6</f>
        <v>1</v>
      </c>
      <c r="G13" s="10">
        <f t="shared" si="0"/>
        <v>-88.888888888888886</v>
      </c>
      <c r="H13" s="10">
        <f t="shared" si="1"/>
        <v>1.3157894736842104</v>
      </c>
      <c r="I13" s="15">
        <f t="shared" si="1"/>
        <v>0.16835016835016833</v>
      </c>
    </row>
    <row r="14" spans="1:9" ht="18.75" customHeight="1" x14ac:dyDescent="0.25">
      <c r="A14" s="60"/>
      <c r="B14" s="50" t="s">
        <v>11</v>
      </c>
      <c r="C14" s="50"/>
      <c r="D14" s="50"/>
      <c r="E14" s="1">
        <f>Служебный!A7</f>
        <v>33</v>
      </c>
      <c r="F14" s="1">
        <f>Служебный!B7</f>
        <v>25</v>
      </c>
      <c r="G14" s="10">
        <f t="shared" si="0"/>
        <v>-24.242424242424242</v>
      </c>
      <c r="H14" s="10">
        <f t="shared" si="1"/>
        <v>4.8245614035087714</v>
      </c>
      <c r="I14" s="15">
        <f t="shared" si="1"/>
        <v>4.2087542087542094</v>
      </c>
    </row>
    <row r="15" spans="1:9" ht="18.75" customHeight="1" x14ac:dyDescent="0.25">
      <c r="A15" s="60"/>
      <c r="B15" s="50" t="s">
        <v>12</v>
      </c>
      <c r="C15" s="50"/>
      <c r="D15" s="50"/>
      <c r="E15" s="1">
        <f>Служебный!A8</f>
        <v>4</v>
      </c>
      <c r="F15" s="1">
        <f>Служебный!B8</f>
        <v>13</v>
      </c>
      <c r="G15" s="10">
        <f t="shared" si="0"/>
        <v>225</v>
      </c>
      <c r="H15" s="10">
        <f t="shared" si="1"/>
        <v>0.58479532163742687</v>
      </c>
      <c r="I15" s="15">
        <f t="shared" si="1"/>
        <v>2.1885521885521886</v>
      </c>
    </row>
    <row r="16" spans="1:9" ht="18.75" customHeight="1" x14ac:dyDescent="0.25">
      <c r="A16" s="60"/>
      <c r="B16" s="50" t="s">
        <v>13</v>
      </c>
      <c r="C16" s="50"/>
      <c r="D16" s="50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60"/>
      <c r="B17" s="50" t="s">
        <v>14</v>
      </c>
      <c r="C17" s="50"/>
      <c r="D17" s="50"/>
      <c r="E17" s="1">
        <f>Служебный!A10</f>
        <v>0</v>
      </c>
      <c r="F17" s="1">
        <f>Служебный!B10</f>
        <v>1</v>
      </c>
      <c r="G17" s="10">
        <f t="shared" si="0"/>
        <v>0</v>
      </c>
      <c r="H17" s="10">
        <f t="shared" si="1"/>
        <v>0</v>
      </c>
      <c r="I17" s="15">
        <f t="shared" si="1"/>
        <v>0.16835016835016833</v>
      </c>
    </row>
    <row r="18" spans="1:9" ht="18.75" customHeight="1" x14ac:dyDescent="0.25">
      <c r="A18" s="60"/>
      <c r="B18" s="51" t="s">
        <v>46</v>
      </c>
      <c r="C18" s="50" t="s">
        <v>15</v>
      </c>
      <c r="D18" s="50"/>
      <c r="E18" s="1">
        <f>Служебный!A11</f>
        <v>27</v>
      </c>
      <c r="F18" s="1">
        <f>Служебный!B11</f>
        <v>20</v>
      </c>
      <c r="G18" s="10">
        <f t="shared" si="0"/>
        <v>-25.925925925925924</v>
      </c>
      <c r="H18" s="10">
        <f t="shared" si="1"/>
        <v>3.9473684210526314</v>
      </c>
      <c r="I18" s="15">
        <f t="shared" si="1"/>
        <v>3.3670033670033668</v>
      </c>
    </row>
    <row r="19" spans="1:9" ht="18.75" customHeight="1" x14ac:dyDescent="0.25">
      <c r="A19" s="60"/>
      <c r="B19" s="51"/>
      <c r="C19" s="50" t="s">
        <v>16</v>
      </c>
      <c r="D19" s="50"/>
      <c r="E19" s="1">
        <f>Служебный!A12</f>
        <v>31</v>
      </c>
      <c r="F19" s="1">
        <f>Служебный!B12</f>
        <v>36</v>
      </c>
      <c r="G19" s="10">
        <f t="shared" si="0"/>
        <v>16.129032258064516</v>
      </c>
      <c r="H19" s="10">
        <f t="shared" si="1"/>
        <v>4.5321637426900585</v>
      </c>
      <c r="I19" s="15">
        <f t="shared" si="1"/>
        <v>6.0606060606060606</v>
      </c>
    </row>
    <row r="20" spans="1:9" ht="30" customHeight="1" x14ac:dyDescent="0.25">
      <c r="A20" s="60"/>
      <c r="B20" s="51" t="s">
        <v>47</v>
      </c>
      <c r="C20" s="51"/>
      <c r="D20" s="51"/>
      <c r="E20" s="1">
        <f>Служебный!A13</f>
        <v>0</v>
      </c>
      <c r="F20" s="1">
        <f>Служебный!B13</f>
        <v>4</v>
      </c>
      <c r="G20" s="10">
        <f t="shared" si="0"/>
        <v>0</v>
      </c>
      <c r="H20" s="10">
        <f t="shared" si="1"/>
        <v>0</v>
      </c>
      <c r="I20" s="15">
        <f t="shared" si="1"/>
        <v>0.67340067340067333</v>
      </c>
    </row>
    <row r="21" spans="1:9" ht="18.75" customHeight="1" x14ac:dyDescent="0.25">
      <c r="A21" s="60"/>
      <c r="B21" s="50" t="s">
        <v>17</v>
      </c>
      <c r="C21" s="50"/>
      <c r="D21" s="50"/>
      <c r="E21" s="1">
        <f>Служебный!A14</f>
        <v>164</v>
      </c>
      <c r="F21" s="1">
        <f>Служебный!B14</f>
        <v>129</v>
      </c>
      <c r="G21" s="10">
        <f t="shared" si="0"/>
        <v>-21.341463414634145</v>
      </c>
      <c r="H21" s="10">
        <f t="shared" si="1"/>
        <v>23.976608187134502</v>
      </c>
      <c r="I21" s="15">
        <f t="shared" si="1"/>
        <v>21.71717171717172</v>
      </c>
    </row>
    <row r="22" spans="1:9" ht="18.75" customHeight="1" thickBot="1" x14ac:dyDescent="0.3">
      <c r="A22" s="61"/>
      <c r="B22" s="25" t="s">
        <v>18</v>
      </c>
      <c r="C22" s="62" t="s">
        <v>19</v>
      </c>
      <c r="D22" s="62"/>
      <c r="E22" s="25">
        <f>Служебный!A15</f>
        <v>100</v>
      </c>
      <c r="F22" s="25">
        <f>Служебный!B15</f>
        <v>71</v>
      </c>
      <c r="G22" s="26">
        <f t="shared" si="0"/>
        <v>-28.999999999999996</v>
      </c>
      <c r="H22" s="26">
        <f t="shared" si="1"/>
        <v>14.619883040935672</v>
      </c>
      <c r="I22" s="27">
        <f t="shared" si="1"/>
        <v>11.952861952861953</v>
      </c>
    </row>
    <row r="23" spans="1:9" ht="18.75" customHeight="1" x14ac:dyDescent="0.25">
      <c r="A23" s="54" t="s">
        <v>45</v>
      </c>
      <c r="B23" s="55"/>
      <c r="C23" s="63" t="s">
        <v>20</v>
      </c>
      <c r="D23" s="63"/>
      <c r="E23" s="31">
        <f>Служебный!A40</f>
        <v>18</v>
      </c>
      <c r="F23" s="31">
        <f>Служебный!B40</f>
        <v>13</v>
      </c>
      <c r="G23" s="32">
        <f t="shared" si="0"/>
        <v>-27.777777777777779</v>
      </c>
      <c r="H23" s="32">
        <f>IFERROR(E23/E$51*100,0)</f>
        <v>4.2452830188679247</v>
      </c>
      <c r="I23" s="33">
        <f>IFERROR(F23/F$51*100,0)</f>
        <v>2.7027027027027026</v>
      </c>
    </row>
    <row r="24" spans="1:9" ht="18.75" customHeight="1" x14ac:dyDescent="0.25">
      <c r="A24" s="56"/>
      <c r="B24" s="57"/>
      <c r="C24" s="50" t="s">
        <v>48</v>
      </c>
      <c r="D24" s="50"/>
      <c r="E24" s="1">
        <f>Служебный!A41</f>
        <v>228</v>
      </c>
      <c r="F24" s="1">
        <f>Служебный!B41</f>
        <v>257</v>
      </c>
      <c r="G24" s="10">
        <f t="shared" si="0"/>
        <v>12.719298245614036</v>
      </c>
      <c r="H24" s="10">
        <f t="shared" ref="H24:I29" si="2">IFERROR(E24/E$51*100,0)</f>
        <v>53.773584905660378</v>
      </c>
      <c r="I24" s="15">
        <f t="shared" si="2"/>
        <v>53.430353430353428</v>
      </c>
    </row>
    <row r="25" spans="1:9" ht="18.75" customHeight="1" x14ac:dyDescent="0.25">
      <c r="A25" s="56"/>
      <c r="B25" s="57"/>
      <c r="C25" s="50" t="s">
        <v>21</v>
      </c>
      <c r="D25" s="50"/>
      <c r="E25" s="1">
        <f>Служебный!A42</f>
        <v>3</v>
      </c>
      <c r="F25" s="1">
        <f>Служебный!B42</f>
        <v>1</v>
      </c>
      <c r="G25" s="10">
        <f t="shared" si="0"/>
        <v>-66.666666666666657</v>
      </c>
      <c r="H25" s="10">
        <f t="shared" si="2"/>
        <v>0.70754716981132082</v>
      </c>
      <c r="I25" s="15">
        <f t="shared" si="2"/>
        <v>0.20790020790020791</v>
      </c>
    </row>
    <row r="26" spans="1:9" ht="18.75" customHeight="1" x14ac:dyDescent="0.25">
      <c r="A26" s="56"/>
      <c r="B26" s="57"/>
      <c r="C26" s="50" t="s">
        <v>22</v>
      </c>
      <c r="D26" s="50"/>
      <c r="E26" s="1">
        <f>Служебный!A43</f>
        <v>13</v>
      </c>
      <c r="F26" s="1">
        <f>Служебный!B43</f>
        <v>16</v>
      </c>
      <c r="G26" s="10">
        <f t="shared" si="0"/>
        <v>23.076923076923077</v>
      </c>
      <c r="H26" s="10">
        <f t="shared" si="2"/>
        <v>3.0660377358490565</v>
      </c>
      <c r="I26" s="15">
        <f t="shared" si="2"/>
        <v>3.3264033264033266</v>
      </c>
    </row>
    <row r="27" spans="1:9" ht="18.75" customHeight="1" x14ac:dyDescent="0.25">
      <c r="A27" s="56"/>
      <c r="B27" s="57"/>
      <c r="C27" s="50" t="s">
        <v>23</v>
      </c>
      <c r="D27" s="50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56"/>
      <c r="B28" s="57"/>
      <c r="C28" s="57" t="s">
        <v>24</v>
      </c>
      <c r="D28" s="1" t="s">
        <v>25</v>
      </c>
      <c r="E28" s="1">
        <f>Служебный!A45</f>
        <v>238</v>
      </c>
      <c r="F28" s="1">
        <f>Служебный!B45</f>
        <v>263</v>
      </c>
      <c r="G28" s="10">
        <f t="shared" si="0"/>
        <v>10.504201680672269</v>
      </c>
      <c r="H28" s="10">
        <f t="shared" si="2"/>
        <v>56.132075471698116</v>
      </c>
      <c r="I28" s="15">
        <f t="shared" si="2"/>
        <v>54.677754677754677</v>
      </c>
    </row>
    <row r="29" spans="1:9" ht="18.75" customHeight="1" thickBot="1" x14ac:dyDescent="0.3">
      <c r="A29" s="58"/>
      <c r="B29" s="59"/>
      <c r="C29" s="59"/>
      <c r="D29" s="6" t="s">
        <v>26</v>
      </c>
      <c r="E29" s="6">
        <f>Служебный!A46</f>
        <v>1</v>
      </c>
      <c r="F29" s="6">
        <f>Служебный!B46</f>
        <v>3</v>
      </c>
      <c r="G29" s="11">
        <f t="shared" si="0"/>
        <v>200</v>
      </c>
      <c r="H29" s="11">
        <f t="shared" si="2"/>
        <v>0.23584905660377359</v>
      </c>
      <c r="I29" s="16">
        <f t="shared" si="2"/>
        <v>0.62370062370062374</v>
      </c>
    </row>
    <row r="30" spans="1:9" ht="18.75" customHeight="1" x14ac:dyDescent="0.25">
      <c r="A30" s="67" t="s">
        <v>27</v>
      </c>
      <c r="B30" s="68"/>
      <c r="C30" s="68"/>
      <c r="D30" s="68"/>
      <c r="E30" s="28">
        <f>Служебный!A16</f>
        <v>10</v>
      </c>
      <c r="F30" s="28">
        <f>Служебный!B16</f>
        <v>8</v>
      </c>
      <c r="G30" s="29">
        <f t="shared" si="0"/>
        <v>-20</v>
      </c>
      <c r="H30" s="29">
        <f>IFERROR(E30/E$8*100,0)</f>
        <v>1.4619883040935671</v>
      </c>
      <c r="I30" s="30">
        <f>IFERROR(F30/F$8*100,0)</f>
        <v>1.3468013468013467</v>
      </c>
    </row>
    <row r="31" spans="1:9" ht="18.75" customHeight="1" x14ac:dyDescent="0.25">
      <c r="A31" s="52" t="s">
        <v>28</v>
      </c>
      <c r="B31" s="50"/>
      <c r="C31" s="50"/>
      <c r="D31" s="50"/>
      <c r="E31" s="1">
        <f>Служебный!A17</f>
        <v>30</v>
      </c>
      <c r="F31" s="1">
        <f>Служебный!B17</f>
        <v>25</v>
      </c>
      <c r="G31" s="10">
        <f t="shared" si="0"/>
        <v>-16.666666666666664</v>
      </c>
      <c r="H31" s="10">
        <f t="shared" ref="H31:I49" si="3">IFERROR(E31/E$8*100,0)</f>
        <v>4.3859649122807012</v>
      </c>
      <c r="I31" s="15">
        <f t="shared" si="3"/>
        <v>4.2087542087542094</v>
      </c>
    </row>
    <row r="32" spans="1:9" ht="18.75" customHeight="1" x14ac:dyDescent="0.25">
      <c r="A32" s="52" t="s">
        <v>29</v>
      </c>
      <c r="B32" s="50"/>
      <c r="C32" s="50"/>
      <c r="D32" s="50"/>
      <c r="E32" s="1">
        <f>Служебный!A18</f>
        <v>5</v>
      </c>
      <c r="F32" s="1">
        <f>Служебный!B18</f>
        <v>9</v>
      </c>
      <c r="G32" s="10">
        <f t="shared" si="0"/>
        <v>80</v>
      </c>
      <c r="H32" s="10">
        <f t="shared" si="3"/>
        <v>0.73099415204678353</v>
      </c>
      <c r="I32" s="15">
        <f t="shared" si="3"/>
        <v>1.5151515151515151</v>
      </c>
    </row>
    <row r="33" spans="1:9" ht="18.75" customHeight="1" x14ac:dyDescent="0.25">
      <c r="A33" s="52" t="s">
        <v>30</v>
      </c>
      <c r="B33" s="50"/>
      <c r="C33" s="50"/>
      <c r="D33" s="50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52" t="s">
        <v>31</v>
      </c>
      <c r="B34" s="50"/>
      <c r="C34" s="50"/>
      <c r="D34" s="50"/>
      <c r="E34" s="1">
        <f>Служебный!A20</f>
        <v>0</v>
      </c>
      <c r="F34" s="1">
        <f>Служебный!B20</f>
        <v>1</v>
      </c>
      <c r="G34" s="10">
        <f t="shared" si="0"/>
        <v>0</v>
      </c>
      <c r="H34" s="10">
        <f t="shared" si="3"/>
        <v>0</v>
      </c>
      <c r="I34" s="15">
        <f t="shared" si="3"/>
        <v>0.16835016835016833</v>
      </c>
    </row>
    <row r="35" spans="1:9" ht="18.75" customHeight="1" x14ac:dyDescent="0.25">
      <c r="A35" s="52" t="s">
        <v>32</v>
      </c>
      <c r="B35" s="50"/>
      <c r="C35" s="50"/>
      <c r="D35" s="50"/>
      <c r="E35" s="1">
        <f>Служебный!A21</f>
        <v>200</v>
      </c>
      <c r="F35" s="1">
        <f>Служебный!B21</f>
        <v>153</v>
      </c>
      <c r="G35" s="10">
        <f t="shared" si="0"/>
        <v>-23.5</v>
      </c>
      <c r="H35" s="10">
        <f t="shared" si="3"/>
        <v>29.239766081871345</v>
      </c>
      <c r="I35" s="15">
        <f t="shared" si="3"/>
        <v>25.757575757575758</v>
      </c>
    </row>
    <row r="36" spans="1:9" ht="18.75" customHeight="1" x14ac:dyDescent="0.25">
      <c r="A36" s="52" t="s">
        <v>33</v>
      </c>
      <c r="B36" s="50"/>
      <c r="C36" s="50"/>
      <c r="D36" s="50"/>
      <c r="E36" s="1">
        <f>Служебный!A22</f>
        <v>64</v>
      </c>
      <c r="F36" s="1">
        <f>Служебный!B22</f>
        <v>36</v>
      </c>
      <c r="G36" s="10">
        <f t="shared" si="0"/>
        <v>-43.75</v>
      </c>
      <c r="H36" s="10">
        <f t="shared" si="3"/>
        <v>9.3567251461988299</v>
      </c>
      <c r="I36" s="15">
        <f t="shared" si="3"/>
        <v>6.0606060606060606</v>
      </c>
    </row>
    <row r="37" spans="1:9" ht="18.75" customHeight="1" x14ac:dyDescent="0.25">
      <c r="A37" s="52" t="s">
        <v>34</v>
      </c>
      <c r="B37" s="50"/>
      <c r="C37" s="50"/>
      <c r="D37" s="50"/>
      <c r="E37" s="1">
        <f>Служебный!A23</f>
        <v>8</v>
      </c>
      <c r="F37" s="1">
        <f>Служебный!B23</f>
        <v>6</v>
      </c>
      <c r="G37" s="10">
        <f t="shared" si="0"/>
        <v>-25</v>
      </c>
      <c r="H37" s="10">
        <f t="shared" si="3"/>
        <v>1.1695906432748537</v>
      </c>
      <c r="I37" s="15">
        <f t="shared" si="3"/>
        <v>1.0101010101010102</v>
      </c>
    </row>
    <row r="38" spans="1:9" ht="18.75" customHeight="1" x14ac:dyDescent="0.25">
      <c r="A38" s="52" t="s">
        <v>35</v>
      </c>
      <c r="B38" s="50"/>
      <c r="C38" s="50"/>
      <c r="D38" s="50"/>
      <c r="E38" s="1">
        <f>Служебный!A24</f>
        <v>11</v>
      </c>
      <c r="F38" s="1">
        <f>Служебный!B24</f>
        <v>7</v>
      </c>
      <c r="G38" s="10">
        <f t="shared" si="0"/>
        <v>-36.363636363636367</v>
      </c>
      <c r="H38" s="10">
        <f t="shared" si="3"/>
        <v>1.6081871345029239</v>
      </c>
      <c r="I38" s="15">
        <f t="shared" si="3"/>
        <v>1.1784511784511784</v>
      </c>
    </row>
    <row r="39" spans="1:9" ht="18.75" customHeight="1" x14ac:dyDescent="0.25">
      <c r="A39" s="52" t="s">
        <v>36</v>
      </c>
      <c r="B39" s="50"/>
      <c r="C39" s="50"/>
      <c r="D39" s="50"/>
      <c r="E39" s="1">
        <f>Служебный!A25</f>
        <v>1</v>
      </c>
      <c r="F39" s="1">
        <f>Служебный!B25</f>
        <v>1</v>
      </c>
      <c r="G39" s="10">
        <f t="shared" si="0"/>
        <v>0</v>
      </c>
      <c r="H39" s="10">
        <f t="shared" si="3"/>
        <v>0.14619883040935672</v>
      </c>
      <c r="I39" s="15">
        <f t="shared" si="3"/>
        <v>0.16835016835016833</v>
      </c>
    </row>
    <row r="40" spans="1:9" ht="18.75" customHeight="1" x14ac:dyDescent="0.25">
      <c r="A40" s="52" t="s">
        <v>49</v>
      </c>
      <c r="B40" s="50"/>
      <c r="C40" s="50"/>
      <c r="D40" s="50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52" t="s">
        <v>37</v>
      </c>
      <c r="B41" s="50"/>
      <c r="C41" s="50"/>
      <c r="D41" s="50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52" t="s">
        <v>38</v>
      </c>
      <c r="B42" s="50"/>
      <c r="C42" s="50"/>
      <c r="D42" s="50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52" t="s">
        <v>39</v>
      </c>
      <c r="B43" s="50"/>
      <c r="C43" s="50"/>
      <c r="D43" s="50"/>
      <c r="E43" s="1">
        <f>Служебный!A29</f>
        <v>0</v>
      </c>
      <c r="F43" s="1">
        <f>Служебный!B29</f>
        <v>1</v>
      </c>
      <c r="G43" s="10">
        <f t="shared" si="0"/>
        <v>0</v>
      </c>
      <c r="H43" s="10">
        <f t="shared" si="3"/>
        <v>0</v>
      </c>
      <c r="I43" s="15">
        <f t="shared" si="3"/>
        <v>0.16835016835016833</v>
      </c>
    </row>
    <row r="44" spans="1:9" ht="30" customHeight="1" x14ac:dyDescent="0.25">
      <c r="A44" s="64" t="s">
        <v>40</v>
      </c>
      <c r="B44" s="51"/>
      <c r="C44" s="51"/>
      <c r="D44" s="51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0.16835016835016833</v>
      </c>
    </row>
    <row r="45" spans="1:9" ht="18.75" customHeight="1" x14ac:dyDescent="0.25">
      <c r="A45" s="52" t="s">
        <v>41</v>
      </c>
      <c r="B45" s="50"/>
      <c r="C45" s="50"/>
      <c r="D45" s="50"/>
      <c r="E45" s="1">
        <f>Служебный!A31</f>
        <v>9</v>
      </c>
      <c r="F45" s="1">
        <f>Служебный!B31</f>
        <v>2</v>
      </c>
      <c r="G45" s="10">
        <f t="shared" si="0"/>
        <v>-77.777777777777786</v>
      </c>
      <c r="H45" s="10">
        <f t="shared" si="3"/>
        <v>1.3157894736842104</v>
      </c>
      <c r="I45" s="15">
        <f t="shared" si="3"/>
        <v>0.33670033670033667</v>
      </c>
    </row>
    <row r="46" spans="1:9" ht="18.75" customHeight="1" x14ac:dyDescent="0.25">
      <c r="A46" s="65" t="s">
        <v>18</v>
      </c>
      <c r="B46" s="66"/>
      <c r="C46" s="50" t="s">
        <v>42</v>
      </c>
      <c r="D46" s="50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3"/>
        <v>0</v>
      </c>
      <c r="I46" s="15">
        <f t="shared" si="3"/>
        <v>0</v>
      </c>
    </row>
    <row r="47" spans="1:9" ht="18.75" customHeight="1" x14ac:dyDescent="0.25">
      <c r="A47" s="65"/>
      <c r="B47" s="66"/>
      <c r="C47" s="50" t="s">
        <v>43</v>
      </c>
      <c r="D47" s="50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65"/>
      <c r="B48" s="66"/>
      <c r="C48" s="50" t="s">
        <v>44</v>
      </c>
      <c r="D48" s="50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72" t="s">
        <v>50</v>
      </c>
      <c r="B49" s="73"/>
      <c r="C49" s="73"/>
      <c r="D49" s="73"/>
      <c r="E49" s="6">
        <f>Служебный!A35</f>
        <v>1</v>
      </c>
      <c r="F49" s="6">
        <f>Служебный!B35</f>
        <v>0</v>
      </c>
      <c r="G49" s="11">
        <f>IFERROR(((F49-E49)/E49*100),0)</f>
        <v>-100</v>
      </c>
      <c r="H49" s="11">
        <f t="shared" si="3"/>
        <v>0.14619883040935672</v>
      </c>
      <c r="I49" s="16">
        <f t="shared" si="3"/>
        <v>0</v>
      </c>
    </row>
    <row r="50" spans="1:9" ht="18.75" customHeight="1" thickBot="1" x14ac:dyDescent="0.3">
      <c r="A50" s="70" t="s">
        <v>58</v>
      </c>
      <c r="B50" s="69"/>
      <c r="C50" s="69"/>
      <c r="D50" s="69"/>
      <c r="E50" s="69"/>
      <c r="F50" s="69"/>
      <c r="G50" s="69"/>
      <c r="H50" s="69"/>
      <c r="I50" s="71"/>
    </row>
    <row r="51" spans="1:9" ht="18.75" customHeight="1" x14ac:dyDescent="0.25">
      <c r="A51" s="54" t="s">
        <v>57</v>
      </c>
      <c r="B51" s="55"/>
      <c r="C51" s="55" t="s">
        <v>52</v>
      </c>
      <c r="D51" s="55"/>
      <c r="E51" s="7">
        <f>Служебный!A36</f>
        <v>424</v>
      </c>
      <c r="F51" s="7">
        <f>Служебный!B36</f>
        <v>481</v>
      </c>
      <c r="G51" s="12">
        <f>IFERROR(((F51-E51)/E51*100),0)</f>
        <v>13.443396226415095</v>
      </c>
      <c r="H51" s="23">
        <f>IFERROR(E51/(E51+E56)*100,0)</f>
        <v>64.831804281345569</v>
      </c>
      <c r="I51" s="24">
        <f>IFERROR(F51/(F51+F56)*100,0)</f>
        <v>79.11184210526315</v>
      </c>
    </row>
    <row r="52" spans="1:9" ht="18.75" customHeight="1" x14ac:dyDescent="0.25">
      <c r="A52" s="56"/>
      <c r="B52" s="57"/>
      <c r="C52" s="57" t="s">
        <v>53</v>
      </c>
      <c r="D52" s="4" t="s">
        <v>6</v>
      </c>
      <c r="E52" s="3">
        <f>Служебный!A37</f>
        <v>9</v>
      </c>
      <c r="F52" s="3">
        <f>Служебный!B37</f>
        <v>21</v>
      </c>
      <c r="G52" s="13">
        <f t="shared" ref="G52:G54" si="4">IFERROR(((F52-E52)/E52*100),0)</f>
        <v>133.33333333333331</v>
      </c>
      <c r="H52" s="19">
        <f t="shared" ref="H52:H54" si="5">IFERROR(E52/(E52+E57)*100,0)</f>
        <v>56.25</v>
      </c>
      <c r="I52" s="21">
        <f t="shared" ref="I52:I54" si="6">IFERROR(F52/(F52+F57)*100,0)</f>
        <v>77.777777777777786</v>
      </c>
    </row>
    <row r="53" spans="1:9" ht="18.75" customHeight="1" x14ac:dyDescent="0.25">
      <c r="A53" s="56"/>
      <c r="B53" s="57"/>
      <c r="C53" s="57"/>
      <c r="D53" s="4" t="s">
        <v>7</v>
      </c>
      <c r="E53" s="3">
        <f>Служебный!A38</f>
        <v>67</v>
      </c>
      <c r="F53" s="3">
        <f>Служебный!B38</f>
        <v>43</v>
      </c>
      <c r="G53" s="13">
        <f t="shared" si="4"/>
        <v>-35.820895522388057</v>
      </c>
      <c r="H53" s="20">
        <f t="shared" si="5"/>
        <v>67</v>
      </c>
      <c r="I53" s="21">
        <f t="shared" si="6"/>
        <v>69.354838709677423</v>
      </c>
    </row>
    <row r="54" spans="1:9" ht="18.75" customHeight="1" thickBot="1" x14ac:dyDescent="0.3">
      <c r="A54" s="58"/>
      <c r="B54" s="59"/>
      <c r="C54" s="59"/>
      <c r="D54" s="8" t="s">
        <v>54</v>
      </c>
      <c r="E54" s="9">
        <f>Служебный!A39</f>
        <v>5</v>
      </c>
      <c r="F54" s="9">
        <f>Служебный!B39</f>
        <v>6</v>
      </c>
      <c r="G54" s="14">
        <f t="shared" si="4"/>
        <v>20</v>
      </c>
      <c r="H54" s="18">
        <f t="shared" si="5"/>
        <v>62.5</v>
      </c>
      <c r="I54" s="22">
        <f t="shared" si="6"/>
        <v>66.666666666666657</v>
      </c>
    </row>
    <row r="55" spans="1:9" ht="18.75" customHeight="1" thickBot="1" x14ac:dyDescent="0.3">
      <c r="G55" s="69" t="s">
        <v>55</v>
      </c>
      <c r="H55" s="69"/>
      <c r="I55" s="69"/>
    </row>
    <row r="56" spans="1:9" ht="18.75" customHeight="1" x14ac:dyDescent="0.25">
      <c r="A56" s="54" t="s">
        <v>51</v>
      </c>
      <c r="B56" s="55"/>
      <c r="C56" s="55" t="s">
        <v>52</v>
      </c>
      <c r="D56" s="55"/>
      <c r="E56" s="7">
        <f>Служебный!A47</f>
        <v>230</v>
      </c>
      <c r="F56" s="7">
        <f>Служебный!B47</f>
        <v>127</v>
      </c>
      <c r="G56" s="12">
        <f>IFERROR(((F56-E56)/E56*100),0)</f>
        <v>-44.782608695652179</v>
      </c>
      <c r="H56" s="23">
        <f>IFERROR(E56/(E56+E51)*100,0)</f>
        <v>35.168195718654431</v>
      </c>
      <c r="I56" s="24">
        <f>IFERROR(F56/(F56+F51)*100,0)</f>
        <v>20.888157894736842</v>
      </c>
    </row>
    <row r="57" spans="1:9" ht="18.75" customHeight="1" x14ac:dyDescent="0.25">
      <c r="A57" s="56"/>
      <c r="B57" s="57"/>
      <c r="C57" s="57" t="s">
        <v>53</v>
      </c>
      <c r="D57" s="4" t="s">
        <v>6</v>
      </c>
      <c r="E57" s="3">
        <f>Служебный!A48</f>
        <v>7</v>
      </c>
      <c r="F57" s="3">
        <f>Служебный!B48</f>
        <v>6</v>
      </c>
      <c r="G57" s="13">
        <f t="shared" ref="G57:G59" si="7">IFERROR(((F57-E57)/E57*100),0)</f>
        <v>-14.285714285714285</v>
      </c>
      <c r="H57" s="19">
        <f t="shared" ref="H57:H59" si="8">IFERROR(E57/(E57+E52)*100,0)</f>
        <v>43.75</v>
      </c>
      <c r="I57" s="21">
        <f t="shared" ref="I57:I59" si="9">IFERROR(F57/(F57+F52)*100,0)</f>
        <v>22.222222222222221</v>
      </c>
    </row>
    <row r="58" spans="1:9" ht="18.75" customHeight="1" x14ac:dyDescent="0.25">
      <c r="A58" s="56"/>
      <c r="B58" s="57"/>
      <c r="C58" s="57"/>
      <c r="D58" s="4" t="s">
        <v>7</v>
      </c>
      <c r="E58" s="3">
        <f>Служебный!A49</f>
        <v>33</v>
      </c>
      <c r="F58" s="3">
        <f>Служебный!B49</f>
        <v>19</v>
      </c>
      <c r="G58" s="13">
        <f t="shared" si="7"/>
        <v>-42.424242424242422</v>
      </c>
      <c r="H58" s="17">
        <f t="shared" si="8"/>
        <v>33</v>
      </c>
      <c r="I58" s="21">
        <f t="shared" si="9"/>
        <v>30.64516129032258</v>
      </c>
    </row>
    <row r="59" spans="1:9" ht="18.75" customHeight="1" thickBot="1" x14ac:dyDescent="0.3">
      <c r="A59" s="58"/>
      <c r="B59" s="59"/>
      <c r="C59" s="59"/>
      <c r="D59" s="8" t="s">
        <v>54</v>
      </c>
      <c r="E59" s="9">
        <f>Служебный!A50</f>
        <v>3</v>
      </c>
      <c r="F59" s="9">
        <f>Служебный!B50</f>
        <v>3</v>
      </c>
      <c r="G59" s="14">
        <f t="shared" si="7"/>
        <v>0</v>
      </c>
      <c r="H59" s="18">
        <f t="shared" si="8"/>
        <v>37.5</v>
      </c>
      <c r="I59" s="22">
        <f t="shared" si="9"/>
        <v>33.333333333333329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25" zoomScale="85" zoomScaleNormal="85" workbookViewId="0">
      <selection activeCell="M10" sqref="M10"/>
    </sheetView>
  </sheetViews>
  <sheetFormatPr defaultRowHeight="15" x14ac:dyDescent="0.25"/>
  <cols>
    <col min="1" max="1" width="9.140625" style="36"/>
    <col min="2" max="2" width="9.140625" style="37"/>
    <col min="3" max="3" width="9.140625" style="34"/>
    <col min="4" max="4" width="9.140625" style="35"/>
    <col min="5" max="6" width="9.140625" style="38"/>
    <col min="9" max="10" width="9.140625" style="38"/>
    <col min="13" max="14" width="9.140625" style="38"/>
    <col min="17" max="18" width="9.140625" style="38"/>
  </cols>
  <sheetData>
    <row r="1" spans="1:19" ht="16.5" customHeight="1" thickBot="1" x14ac:dyDescent="0.3">
      <c r="A1" s="39">
        <v>684</v>
      </c>
      <c r="B1" s="40">
        <v>594</v>
      </c>
      <c r="C1" s="40">
        <v>195</v>
      </c>
      <c r="D1" s="40">
        <v>176</v>
      </c>
      <c r="E1" s="40">
        <v>114</v>
      </c>
      <c r="F1" s="40">
        <v>76</v>
      </c>
      <c r="G1" s="40">
        <v>21</v>
      </c>
      <c r="H1" s="40">
        <v>33</v>
      </c>
      <c r="I1" s="40">
        <v>54</v>
      </c>
      <c r="J1" s="40">
        <v>55</v>
      </c>
      <c r="K1" s="40">
        <v>99</v>
      </c>
      <c r="L1" s="40">
        <v>113</v>
      </c>
      <c r="M1" s="40">
        <v>65</v>
      </c>
      <c r="N1" s="40">
        <v>42</v>
      </c>
      <c r="O1" s="40">
        <v>75</v>
      </c>
      <c r="P1" s="40">
        <v>66</v>
      </c>
      <c r="Q1" s="40">
        <v>61</v>
      </c>
      <c r="R1" s="40">
        <v>28</v>
      </c>
      <c r="S1" s="74" t="s">
        <v>59</v>
      </c>
    </row>
    <row r="2" spans="1:19" ht="15.75" thickBot="1" x14ac:dyDescent="0.3">
      <c r="A2" s="41">
        <v>26</v>
      </c>
      <c r="B2" s="42">
        <v>24</v>
      </c>
      <c r="C2" s="42">
        <v>4</v>
      </c>
      <c r="D2" s="42">
        <v>7</v>
      </c>
      <c r="E2" s="42">
        <v>1</v>
      </c>
      <c r="F2" s="42">
        <v>2</v>
      </c>
      <c r="G2" s="42">
        <v>1</v>
      </c>
      <c r="H2" s="42">
        <v>1</v>
      </c>
      <c r="I2" s="42">
        <v>2</v>
      </c>
      <c r="J2" s="42">
        <v>6</v>
      </c>
      <c r="K2" s="42">
        <v>11</v>
      </c>
      <c r="L2" s="42">
        <v>4</v>
      </c>
      <c r="M2" s="42">
        <v>1</v>
      </c>
      <c r="N2" s="42">
        <v>1</v>
      </c>
      <c r="O2" s="42">
        <v>2</v>
      </c>
      <c r="P2" s="42">
        <v>0</v>
      </c>
      <c r="Q2" s="42">
        <v>4</v>
      </c>
      <c r="R2" s="42">
        <v>3</v>
      </c>
      <c r="S2" s="74"/>
    </row>
    <row r="3" spans="1:19" ht="15.75" thickBot="1" x14ac:dyDescent="0.3">
      <c r="A3" s="41">
        <v>117</v>
      </c>
      <c r="B3" s="42">
        <v>67</v>
      </c>
      <c r="C3" s="42">
        <v>43</v>
      </c>
      <c r="D3" s="42">
        <v>20</v>
      </c>
      <c r="E3" s="42">
        <v>21</v>
      </c>
      <c r="F3" s="42">
        <v>11</v>
      </c>
      <c r="G3" s="42">
        <v>2</v>
      </c>
      <c r="H3" s="42">
        <v>0</v>
      </c>
      <c r="I3" s="42">
        <v>10</v>
      </c>
      <c r="J3" s="42">
        <v>8</v>
      </c>
      <c r="K3" s="42">
        <v>15</v>
      </c>
      <c r="L3" s="42">
        <v>7</v>
      </c>
      <c r="M3" s="42">
        <v>6</v>
      </c>
      <c r="N3" s="42">
        <v>4</v>
      </c>
      <c r="O3" s="42">
        <v>11</v>
      </c>
      <c r="P3" s="42">
        <v>8</v>
      </c>
      <c r="Q3" s="42">
        <v>9</v>
      </c>
      <c r="R3" s="42">
        <v>7</v>
      </c>
      <c r="S3" s="74"/>
    </row>
    <row r="4" spans="1:19" ht="15.75" thickBot="1" x14ac:dyDescent="0.3">
      <c r="A4" s="41">
        <v>209</v>
      </c>
      <c r="B4" s="42">
        <v>179</v>
      </c>
      <c r="C4" s="42">
        <v>57</v>
      </c>
      <c r="D4" s="42">
        <v>58</v>
      </c>
      <c r="E4" s="42">
        <v>36</v>
      </c>
      <c r="F4" s="42">
        <v>18</v>
      </c>
      <c r="G4" s="42">
        <v>4</v>
      </c>
      <c r="H4" s="42">
        <v>7</v>
      </c>
      <c r="I4" s="42">
        <v>23</v>
      </c>
      <c r="J4" s="42">
        <v>19</v>
      </c>
      <c r="K4" s="42">
        <v>27</v>
      </c>
      <c r="L4" s="42">
        <v>37</v>
      </c>
      <c r="M4" s="42">
        <v>20</v>
      </c>
      <c r="N4" s="42">
        <v>12</v>
      </c>
      <c r="O4" s="42">
        <v>20</v>
      </c>
      <c r="P4" s="42">
        <v>17</v>
      </c>
      <c r="Q4" s="42">
        <v>22</v>
      </c>
      <c r="R4" s="42">
        <v>10</v>
      </c>
      <c r="S4" s="74"/>
    </row>
    <row r="5" spans="1:19" ht="15.75" thickBot="1" x14ac:dyDescent="0.3">
      <c r="A5" s="41">
        <v>332</v>
      </c>
      <c r="B5" s="42">
        <v>324</v>
      </c>
      <c r="C5" s="42">
        <v>91</v>
      </c>
      <c r="D5" s="42">
        <v>91</v>
      </c>
      <c r="E5" s="42">
        <v>56</v>
      </c>
      <c r="F5" s="42">
        <v>45</v>
      </c>
      <c r="G5" s="42">
        <v>14</v>
      </c>
      <c r="H5" s="42">
        <v>25</v>
      </c>
      <c r="I5" s="42">
        <v>19</v>
      </c>
      <c r="J5" s="42">
        <v>22</v>
      </c>
      <c r="K5" s="42">
        <v>46</v>
      </c>
      <c r="L5" s="42">
        <v>65</v>
      </c>
      <c r="M5" s="42">
        <v>38</v>
      </c>
      <c r="N5" s="42">
        <v>25</v>
      </c>
      <c r="O5" s="42">
        <v>42</v>
      </c>
      <c r="P5" s="42">
        <v>41</v>
      </c>
      <c r="Q5" s="42">
        <v>26</v>
      </c>
      <c r="R5" s="42">
        <v>8</v>
      </c>
      <c r="S5" s="74"/>
    </row>
    <row r="6" spans="1:19" ht="15.75" thickBot="1" x14ac:dyDescent="0.3">
      <c r="A6" s="41">
        <v>9</v>
      </c>
      <c r="B6" s="42">
        <v>1</v>
      </c>
      <c r="C6" s="42">
        <v>4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1</v>
      </c>
      <c r="K6" s="42">
        <v>3</v>
      </c>
      <c r="L6" s="42">
        <v>0</v>
      </c>
      <c r="M6" s="42">
        <v>0</v>
      </c>
      <c r="N6" s="42">
        <v>0</v>
      </c>
      <c r="O6" s="42">
        <v>2</v>
      </c>
      <c r="P6" s="42">
        <v>0</v>
      </c>
      <c r="Q6" s="42">
        <v>0</v>
      </c>
      <c r="R6" s="42">
        <v>0</v>
      </c>
      <c r="S6" s="74"/>
    </row>
    <row r="7" spans="1:19" ht="15.75" thickBot="1" x14ac:dyDescent="0.3">
      <c r="A7" s="41">
        <v>33</v>
      </c>
      <c r="B7" s="42">
        <v>25</v>
      </c>
      <c r="C7" s="42">
        <v>15</v>
      </c>
      <c r="D7" s="42">
        <v>7</v>
      </c>
      <c r="E7" s="42">
        <v>0</v>
      </c>
      <c r="F7" s="42">
        <v>4</v>
      </c>
      <c r="G7" s="42">
        <v>1</v>
      </c>
      <c r="H7" s="42">
        <v>0</v>
      </c>
      <c r="I7" s="42">
        <v>3</v>
      </c>
      <c r="J7" s="42">
        <v>3</v>
      </c>
      <c r="K7" s="42">
        <v>5</v>
      </c>
      <c r="L7" s="42">
        <v>3</v>
      </c>
      <c r="M7" s="42">
        <v>3</v>
      </c>
      <c r="N7" s="42">
        <v>1</v>
      </c>
      <c r="O7" s="42">
        <v>5</v>
      </c>
      <c r="P7" s="42">
        <v>2</v>
      </c>
      <c r="Q7" s="42">
        <v>1</v>
      </c>
      <c r="R7" s="42">
        <v>2</v>
      </c>
      <c r="S7" s="74"/>
    </row>
    <row r="8" spans="1:19" ht="15.75" thickBot="1" x14ac:dyDescent="0.3">
      <c r="A8" s="41">
        <v>4</v>
      </c>
      <c r="B8" s="42">
        <v>13</v>
      </c>
      <c r="C8" s="42">
        <v>1</v>
      </c>
      <c r="D8" s="42">
        <v>3</v>
      </c>
      <c r="E8" s="42">
        <v>1</v>
      </c>
      <c r="F8" s="42">
        <v>4</v>
      </c>
      <c r="G8" s="42">
        <v>1</v>
      </c>
      <c r="H8" s="42">
        <v>2</v>
      </c>
      <c r="I8" s="42">
        <v>0</v>
      </c>
      <c r="J8" s="42">
        <v>2</v>
      </c>
      <c r="K8" s="42">
        <v>1</v>
      </c>
      <c r="L8" s="42">
        <v>1</v>
      </c>
      <c r="M8" s="42">
        <v>0</v>
      </c>
      <c r="N8" s="42">
        <v>0</v>
      </c>
      <c r="O8" s="42">
        <v>0</v>
      </c>
      <c r="P8" s="42">
        <v>1</v>
      </c>
      <c r="Q8" s="42">
        <v>0</v>
      </c>
      <c r="R8" s="42">
        <v>0</v>
      </c>
      <c r="S8" s="74"/>
    </row>
    <row r="9" spans="1:19" ht="15.75" thickBot="1" x14ac:dyDescent="0.3">
      <c r="A9" s="41">
        <v>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74"/>
    </row>
    <row r="10" spans="1:19" ht="15.75" thickBot="1" x14ac:dyDescent="0.3">
      <c r="A10" s="41">
        <v>0</v>
      </c>
      <c r="B10" s="42">
        <v>1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74"/>
    </row>
    <row r="11" spans="1:19" ht="15.75" thickBot="1" x14ac:dyDescent="0.3">
      <c r="A11" s="41">
        <v>27</v>
      </c>
      <c r="B11" s="42">
        <v>20</v>
      </c>
      <c r="C11" s="42">
        <v>8</v>
      </c>
      <c r="D11" s="42">
        <v>8</v>
      </c>
      <c r="E11" s="42">
        <v>3</v>
      </c>
      <c r="F11" s="42">
        <v>1</v>
      </c>
      <c r="G11" s="42">
        <v>0</v>
      </c>
      <c r="H11" s="42">
        <v>0</v>
      </c>
      <c r="I11" s="42">
        <v>0</v>
      </c>
      <c r="J11" s="42">
        <v>1</v>
      </c>
      <c r="K11" s="42">
        <v>14</v>
      </c>
      <c r="L11" s="42">
        <v>9</v>
      </c>
      <c r="M11" s="42">
        <v>2</v>
      </c>
      <c r="N11" s="42">
        <v>0</v>
      </c>
      <c r="O11" s="42">
        <v>0</v>
      </c>
      <c r="P11" s="42">
        <v>1</v>
      </c>
      <c r="Q11" s="42">
        <v>0</v>
      </c>
      <c r="R11" s="42">
        <v>0</v>
      </c>
      <c r="S11" s="74"/>
    </row>
    <row r="12" spans="1:19" ht="15.75" thickBot="1" x14ac:dyDescent="0.3">
      <c r="A12" s="41">
        <v>31</v>
      </c>
      <c r="B12" s="42">
        <v>36</v>
      </c>
      <c r="C12" s="42">
        <v>2</v>
      </c>
      <c r="D12" s="42">
        <v>2</v>
      </c>
      <c r="E12" s="42">
        <v>6</v>
      </c>
      <c r="F12" s="42">
        <v>3</v>
      </c>
      <c r="G12" s="42">
        <v>2</v>
      </c>
      <c r="H12" s="42">
        <v>3</v>
      </c>
      <c r="I12" s="42">
        <v>5</v>
      </c>
      <c r="J12" s="42">
        <v>3</v>
      </c>
      <c r="K12" s="42">
        <v>7</v>
      </c>
      <c r="L12" s="42">
        <v>18</v>
      </c>
      <c r="M12" s="42">
        <v>5</v>
      </c>
      <c r="N12" s="42">
        <v>1</v>
      </c>
      <c r="O12" s="42">
        <v>2</v>
      </c>
      <c r="P12" s="42">
        <v>2</v>
      </c>
      <c r="Q12" s="42">
        <v>2</v>
      </c>
      <c r="R12" s="42">
        <v>4</v>
      </c>
      <c r="S12" s="74"/>
    </row>
    <row r="13" spans="1:19" ht="15.75" thickBot="1" x14ac:dyDescent="0.3">
      <c r="A13" s="41">
        <v>0</v>
      </c>
      <c r="B13" s="42">
        <v>4</v>
      </c>
      <c r="C13" s="42">
        <v>0</v>
      </c>
      <c r="D13" s="42">
        <v>2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1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74"/>
    </row>
    <row r="14" spans="1:19" ht="15.75" thickBot="1" x14ac:dyDescent="0.3">
      <c r="A14" s="41">
        <v>164</v>
      </c>
      <c r="B14" s="42">
        <v>129</v>
      </c>
      <c r="C14" s="42">
        <v>67</v>
      </c>
      <c r="D14" s="42">
        <v>39</v>
      </c>
      <c r="E14" s="42">
        <v>22</v>
      </c>
      <c r="F14" s="42">
        <v>20</v>
      </c>
      <c r="G14" s="42">
        <v>5</v>
      </c>
      <c r="H14" s="42">
        <v>3</v>
      </c>
      <c r="I14" s="42">
        <v>11</v>
      </c>
      <c r="J14" s="42">
        <v>12</v>
      </c>
      <c r="K14" s="42">
        <v>16</v>
      </c>
      <c r="L14" s="42">
        <v>22</v>
      </c>
      <c r="M14" s="42">
        <v>14</v>
      </c>
      <c r="N14" s="42">
        <v>13</v>
      </c>
      <c r="O14" s="42">
        <v>16</v>
      </c>
      <c r="P14" s="42">
        <v>14</v>
      </c>
      <c r="Q14" s="42">
        <v>13</v>
      </c>
      <c r="R14" s="42">
        <v>6</v>
      </c>
      <c r="S14" s="74"/>
    </row>
    <row r="15" spans="1:19" ht="15.75" thickBot="1" x14ac:dyDescent="0.3">
      <c r="A15" s="41">
        <v>100</v>
      </c>
      <c r="B15" s="42">
        <v>71</v>
      </c>
      <c r="C15" s="42">
        <v>37</v>
      </c>
      <c r="D15" s="42">
        <v>17</v>
      </c>
      <c r="E15" s="42">
        <v>16</v>
      </c>
      <c r="F15" s="42">
        <v>14</v>
      </c>
      <c r="G15" s="42">
        <v>3</v>
      </c>
      <c r="H15" s="42">
        <v>3</v>
      </c>
      <c r="I15" s="42">
        <v>8</v>
      </c>
      <c r="J15" s="42">
        <v>7</v>
      </c>
      <c r="K15" s="42">
        <v>8</v>
      </c>
      <c r="L15" s="42">
        <v>10</v>
      </c>
      <c r="M15" s="42">
        <v>7</v>
      </c>
      <c r="N15" s="42">
        <v>4</v>
      </c>
      <c r="O15" s="42">
        <v>10</v>
      </c>
      <c r="P15" s="42">
        <v>11</v>
      </c>
      <c r="Q15" s="42">
        <v>11</v>
      </c>
      <c r="R15" s="42">
        <v>5</v>
      </c>
      <c r="S15" s="74"/>
    </row>
    <row r="16" spans="1:19" ht="16.5" customHeight="1" thickBot="1" x14ac:dyDescent="0.3">
      <c r="A16" s="41">
        <v>10</v>
      </c>
      <c r="B16" s="42">
        <v>8</v>
      </c>
      <c r="C16" s="42">
        <v>1</v>
      </c>
      <c r="D16" s="42">
        <v>2</v>
      </c>
      <c r="E16" s="42">
        <v>1</v>
      </c>
      <c r="F16" s="42">
        <v>1</v>
      </c>
      <c r="G16" s="42">
        <v>0</v>
      </c>
      <c r="H16" s="42">
        <v>1</v>
      </c>
      <c r="I16" s="42">
        <v>2</v>
      </c>
      <c r="J16" s="42">
        <v>2</v>
      </c>
      <c r="K16" s="42">
        <v>4</v>
      </c>
      <c r="L16" s="42">
        <v>0</v>
      </c>
      <c r="M16" s="42">
        <v>0</v>
      </c>
      <c r="N16" s="42">
        <v>1</v>
      </c>
      <c r="O16" s="42">
        <v>1</v>
      </c>
      <c r="P16" s="42">
        <v>0</v>
      </c>
      <c r="Q16" s="42">
        <v>1</v>
      </c>
      <c r="R16" s="42">
        <v>1</v>
      </c>
      <c r="S16" s="74" t="s">
        <v>60</v>
      </c>
    </row>
    <row r="17" spans="1:19" ht="15.75" thickBot="1" x14ac:dyDescent="0.3">
      <c r="A17" s="41">
        <v>30</v>
      </c>
      <c r="B17" s="42">
        <v>25</v>
      </c>
      <c r="C17" s="42">
        <v>7</v>
      </c>
      <c r="D17" s="42">
        <v>4</v>
      </c>
      <c r="E17" s="42">
        <v>4</v>
      </c>
      <c r="F17" s="42">
        <v>5</v>
      </c>
      <c r="G17" s="42">
        <v>1</v>
      </c>
      <c r="H17" s="42">
        <v>0</v>
      </c>
      <c r="I17" s="42">
        <v>4</v>
      </c>
      <c r="J17" s="42">
        <v>6</v>
      </c>
      <c r="K17" s="42">
        <v>4</v>
      </c>
      <c r="L17" s="42">
        <v>4</v>
      </c>
      <c r="M17" s="42">
        <v>2</v>
      </c>
      <c r="N17" s="42">
        <v>1</v>
      </c>
      <c r="O17" s="42">
        <v>2</v>
      </c>
      <c r="P17" s="42">
        <v>2</v>
      </c>
      <c r="Q17" s="42">
        <v>6</v>
      </c>
      <c r="R17" s="42">
        <v>3</v>
      </c>
      <c r="S17" s="74"/>
    </row>
    <row r="18" spans="1:19" ht="15.75" thickBot="1" x14ac:dyDescent="0.3">
      <c r="A18" s="41">
        <v>5</v>
      </c>
      <c r="B18" s="42">
        <v>9</v>
      </c>
      <c r="C18" s="42">
        <v>0</v>
      </c>
      <c r="D18" s="42">
        <v>2</v>
      </c>
      <c r="E18" s="42">
        <v>0</v>
      </c>
      <c r="F18" s="42">
        <v>1</v>
      </c>
      <c r="G18" s="42">
        <v>1</v>
      </c>
      <c r="H18" s="42">
        <v>0</v>
      </c>
      <c r="I18" s="42">
        <v>0</v>
      </c>
      <c r="J18" s="42">
        <v>4</v>
      </c>
      <c r="K18" s="42">
        <v>0</v>
      </c>
      <c r="L18" s="42">
        <v>1</v>
      </c>
      <c r="M18" s="42">
        <v>0</v>
      </c>
      <c r="N18" s="42">
        <v>0</v>
      </c>
      <c r="O18" s="42">
        <v>1</v>
      </c>
      <c r="P18" s="42">
        <v>0</v>
      </c>
      <c r="Q18" s="42">
        <v>3</v>
      </c>
      <c r="R18" s="42">
        <v>1</v>
      </c>
      <c r="S18" s="74"/>
    </row>
    <row r="19" spans="1:19" ht="15.75" thickBot="1" x14ac:dyDescent="0.3">
      <c r="A19" s="41">
        <v>0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74"/>
    </row>
    <row r="20" spans="1:19" ht="15.75" thickBot="1" x14ac:dyDescent="0.3">
      <c r="A20" s="41">
        <v>0</v>
      </c>
      <c r="B20" s="42">
        <v>1</v>
      </c>
      <c r="C20" s="42">
        <v>0</v>
      </c>
      <c r="D20" s="42">
        <v>0</v>
      </c>
      <c r="E20" s="42">
        <v>0</v>
      </c>
      <c r="F20" s="42">
        <v>1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74"/>
    </row>
    <row r="21" spans="1:19" ht="15.75" thickBot="1" x14ac:dyDescent="0.3">
      <c r="A21" s="41">
        <v>200</v>
      </c>
      <c r="B21" s="42">
        <v>153</v>
      </c>
      <c r="C21" s="42">
        <v>60</v>
      </c>
      <c r="D21" s="42">
        <v>46</v>
      </c>
      <c r="E21" s="42">
        <v>40</v>
      </c>
      <c r="F21" s="42">
        <v>19</v>
      </c>
      <c r="G21" s="42">
        <v>4</v>
      </c>
      <c r="H21" s="42">
        <v>5</v>
      </c>
      <c r="I21" s="42">
        <v>20</v>
      </c>
      <c r="J21" s="42">
        <v>23</v>
      </c>
      <c r="K21" s="42">
        <v>20</v>
      </c>
      <c r="L21" s="42">
        <v>26</v>
      </c>
      <c r="M21" s="42">
        <v>17</v>
      </c>
      <c r="N21" s="42">
        <v>11</v>
      </c>
      <c r="O21" s="42">
        <v>18</v>
      </c>
      <c r="P21" s="42">
        <v>16</v>
      </c>
      <c r="Q21" s="42">
        <v>21</v>
      </c>
      <c r="R21" s="42">
        <v>7</v>
      </c>
      <c r="S21" s="74"/>
    </row>
    <row r="22" spans="1:19" ht="15.75" thickBot="1" x14ac:dyDescent="0.3">
      <c r="A22" s="41">
        <v>64</v>
      </c>
      <c r="B22" s="42">
        <v>36</v>
      </c>
      <c r="C22" s="42">
        <v>31</v>
      </c>
      <c r="D22" s="42">
        <v>27</v>
      </c>
      <c r="E22" s="42">
        <v>10</v>
      </c>
      <c r="F22" s="42">
        <v>1</v>
      </c>
      <c r="G22" s="42">
        <v>0</v>
      </c>
      <c r="H22" s="42">
        <v>0</v>
      </c>
      <c r="I22" s="42">
        <v>2</v>
      </c>
      <c r="J22" s="42">
        <v>1</v>
      </c>
      <c r="K22" s="42">
        <v>7</v>
      </c>
      <c r="L22" s="42">
        <v>2</v>
      </c>
      <c r="M22" s="42">
        <v>2</v>
      </c>
      <c r="N22" s="42">
        <v>1</v>
      </c>
      <c r="O22" s="42">
        <v>12</v>
      </c>
      <c r="P22" s="42">
        <v>3</v>
      </c>
      <c r="Q22" s="42">
        <v>0</v>
      </c>
      <c r="R22" s="42">
        <v>0</v>
      </c>
      <c r="S22" s="74"/>
    </row>
    <row r="23" spans="1:19" ht="15.75" thickBot="1" x14ac:dyDescent="0.3">
      <c r="A23" s="41">
        <v>8</v>
      </c>
      <c r="B23" s="42">
        <v>6</v>
      </c>
      <c r="C23" s="42">
        <v>5</v>
      </c>
      <c r="D23" s="42">
        <v>2</v>
      </c>
      <c r="E23" s="42">
        <v>0</v>
      </c>
      <c r="F23" s="42">
        <v>1</v>
      </c>
      <c r="G23" s="42">
        <v>1</v>
      </c>
      <c r="H23" s="42">
        <v>0</v>
      </c>
      <c r="I23" s="42">
        <v>0</v>
      </c>
      <c r="J23" s="42">
        <v>1</v>
      </c>
      <c r="K23" s="42">
        <v>1</v>
      </c>
      <c r="L23" s="42">
        <v>0</v>
      </c>
      <c r="M23" s="42">
        <v>0</v>
      </c>
      <c r="N23" s="42">
        <v>0</v>
      </c>
      <c r="O23" s="42">
        <v>1</v>
      </c>
      <c r="P23" s="42">
        <v>1</v>
      </c>
      <c r="Q23" s="42">
        <v>0</v>
      </c>
      <c r="R23" s="42">
        <v>1</v>
      </c>
      <c r="S23" s="74"/>
    </row>
    <row r="24" spans="1:19" ht="15.75" thickBot="1" x14ac:dyDescent="0.3">
      <c r="A24" s="41">
        <v>11</v>
      </c>
      <c r="B24" s="42">
        <v>7</v>
      </c>
      <c r="C24" s="42">
        <v>3</v>
      </c>
      <c r="D24" s="42">
        <v>4</v>
      </c>
      <c r="E24" s="42">
        <v>2</v>
      </c>
      <c r="F24" s="42">
        <v>1</v>
      </c>
      <c r="G24" s="42">
        <v>0</v>
      </c>
      <c r="H24" s="42">
        <v>0</v>
      </c>
      <c r="I24" s="42">
        <v>2</v>
      </c>
      <c r="J24" s="42">
        <v>0</v>
      </c>
      <c r="K24" s="42">
        <v>0</v>
      </c>
      <c r="L24" s="42">
        <v>1</v>
      </c>
      <c r="M24" s="42">
        <v>1</v>
      </c>
      <c r="N24" s="42">
        <v>0</v>
      </c>
      <c r="O24" s="42">
        <v>3</v>
      </c>
      <c r="P24" s="42">
        <v>0</v>
      </c>
      <c r="Q24" s="42">
        <v>0</v>
      </c>
      <c r="R24" s="42">
        <v>1</v>
      </c>
      <c r="S24" s="74"/>
    </row>
    <row r="25" spans="1:19" ht="15.75" thickBot="1" x14ac:dyDescent="0.3">
      <c r="A25" s="41">
        <v>1</v>
      </c>
      <c r="B25" s="42">
        <v>1</v>
      </c>
      <c r="C25" s="42">
        <v>1</v>
      </c>
      <c r="D25" s="42">
        <v>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74"/>
    </row>
    <row r="26" spans="1:19" ht="15.75" thickBot="1" x14ac:dyDescent="0.3">
      <c r="A26" s="41">
        <v>0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74"/>
    </row>
    <row r="27" spans="1:19" ht="15.75" thickBot="1" x14ac:dyDescent="0.3">
      <c r="A27" s="41">
        <v>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74"/>
    </row>
    <row r="28" spans="1:19" ht="15.75" thickBot="1" x14ac:dyDescent="0.3">
      <c r="A28" s="41">
        <v>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74"/>
    </row>
    <row r="29" spans="1:19" ht="15.75" thickBot="1" x14ac:dyDescent="0.3">
      <c r="A29" s="41">
        <v>0</v>
      </c>
      <c r="B29" s="42">
        <v>1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74"/>
    </row>
    <row r="30" spans="1:19" ht="15.75" thickBot="1" x14ac:dyDescent="0.3">
      <c r="A30" s="41">
        <v>0</v>
      </c>
      <c r="B30" s="42">
        <v>1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1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74"/>
    </row>
    <row r="31" spans="1:19" ht="15.75" thickBot="1" x14ac:dyDescent="0.3">
      <c r="A31" s="41">
        <v>9</v>
      </c>
      <c r="B31" s="42">
        <v>2</v>
      </c>
      <c r="C31" s="42">
        <v>3</v>
      </c>
      <c r="D31" s="42">
        <v>0</v>
      </c>
      <c r="E31" s="42">
        <v>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0</v>
      </c>
      <c r="N31" s="42">
        <v>0</v>
      </c>
      <c r="O31" s="42">
        <v>0</v>
      </c>
      <c r="P31" s="42">
        <v>2</v>
      </c>
      <c r="Q31" s="42">
        <v>1</v>
      </c>
      <c r="R31" s="42">
        <v>0</v>
      </c>
      <c r="S31" s="74"/>
    </row>
    <row r="32" spans="1:19" ht="15.75" thickBot="1" x14ac:dyDescent="0.3">
      <c r="A32" s="41">
        <v>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74"/>
    </row>
    <row r="33" spans="1:19" ht="15.75" thickBot="1" x14ac:dyDescent="0.3">
      <c r="A33" s="41">
        <v>0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74"/>
    </row>
    <row r="34" spans="1:19" ht="15.75" thickBot="1" x14ac:dyDescent="0.3">
      <c r="A34" s="41">
        <v>0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74"/>
    </row>
    <row r="35" spans="1:19" ht="15.75" thickBot="1" x14ac:dyDescent="0.3">
      <c r="A35" s="41">
        <v>1</v>
      </c>
      <c r="B35" s="42">
        <v>0</v>
      </c>
      <c r="C35" s="42">
        <v>0</v>
      </c>
      <c r="D35" s="42">
        <v>0</v>
      </c>
      <c r="E35" s="42">
        <v>1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74"/>
    </row>
    <row r="36" spans="1:19" ht="16.5" customHeight="1" thickBot="1" x14ac:dyDescent="0.3">
      <c r="A36" s="41">
        <v>424</v>
      </c>
      <c r="B36" s="42">
        <v>481</v>
      </c>
      <c r="C36" s="42">
        <v>102</v>
      </c>
      <c r="D36" s="42">
        <v>102</v>
      </c>
      <c r="E36" s="42">
        <v>56</v>
      </c>
      <c r="F36" s="42">
        <v>60</v>
      </c>
      <c r="G36" s="42">
        <v>15</v>
      </c>
      <c r="H36" s="42">
        <v>29</v>
      </c>
      <c r="I36" s="42">
        <v>39</v>
      </c>
      <c r="J36" s="42">
        <v>53</v>
      </c>
      <c r="K36" s="42">
        <v>66</v>
      </c>
      <c r="L36" s="42">
        <v>97</v>
      </c>
      <c r="M36" s="42">
        <v>50</v>
      </c>
      <c r="N36" s="42">
        <v>42</v>
      </c>
      <c r="O36" s="42">
        <v>47</v>
      </c>
      <c r="P36" s="42">
        <v>63</v>
      </c>
      <c r="Q36" s="42">
        <v>49</v>
      </c>
      <c r="R36" s="42">
        <v>35</v>
      </c>
      <c r="S36" s="74" t="s">
        <v>61</v>
      </c>
    </row>
    <row r="37" spans="1:19" ht="15.75" thickBot="1" x14ac:dyDescent="0.3">
      <c r="A37" s="41">
        <v>9</v>
      </c>
      <c r="B37" s="42">
        <v>21</v>
      </c>
      <c r="C37" s="42">
        <v>2</v>
      </c>
      <c r="D37" s="42">
        <v>2</v>
      </c>
      <c r="E37" s="42">
        <v>1</v>
      </c>
      <c r="F37" s="42">
        <v>0</v>
      </c>
      <c r="G37" s="42">
        <v>1</v>
      </c>
      <c r="H37" s="42">
        <v>1</v>
      </c>
      <c r="I37" s="42">
        <v>1</v>
      </c>
      <c r="J37" s="42">
        <v>5</v>
      </c>
      <c r="K37" s="42">
        <v>2</v>
      </c>
      <c r="L37" s="42">
        <v>8</v>
      </c>
      <c r="M37" s="42">
        <v>0</v>
      </c>
      <c r="N37" s="42">
        <v>1</v>
      </c>
      <c r="O37" s="42">
        <v>1</v>
      </c>
      <c r="P37" s="42">
        <v>2</v>
      </c>
      <c r="Q37" s="42">
        <v>1</v>
      </c>
      <c r="R37" s="42">
        <v>2</v>
      </c>
      <c r="S37" s="74"/>
    </row>
    <row r="38" spans="1:19" ht="15.75" thickBot="1" x14ac:dyDescent="0.3">
      <c r="A38" s="41">
        <v>67</v>
      </c>
      <c r="B38" s="42">
        <v>43</v>
      </c>
      <c r="C38" s="42">
        <v>23</v>
      </c>
      <c r="D38" s="42">
        <v>9</v>
      </c>
      <c r="E38" s="42">
        <v>5</v>
      </c>
      <c r="F38" s="42">
        <v>2</v>
      </c>
      <c r="G38" s="42">
        <v>3</v>
      </c>
      <c r="H38" s="42">
        <v>1</v>
      </c>
      <c r="I38" s="42">
        <v>3</v>
      </c>
      <c r="J38" s="42">
        <v>6</v>
      </c>
      <c r="K38" s="42">
        <v>10</v>
      </c>
      <c r="L38" s="42">
        <v>8</v>
      </c>
      <c r="M38" s="42">
        <v>3</v>
      </c>
      <c r="N38" s="42">
        <v>4</v>
      </c>
      <c r="O38" s="42">
        <v>6</v>
      </c>
      <c r="P38" s="42">
        <v>7</v>
      </c>
      <c r="Q38" s="42">
        <v>14</v>
      </c>
      <c r="R38" s="42">
        <v>6</v>
      </c>
      <c r="S38" s="74"/>
    </row>
    <row r="39" spans="1:19" ht="15.75" thickBot="1" x14ac:dyDescent="0.3">
      <c r="A39" s="41">
        <v>5</v>
      </c>
      <c r="B39" s="42">
        <v>6</v>
      </c>
      <c r="C39" s="42">
        <v>0</v>
      </c>
      <c r="D39" s="42">
        <v>0</v>
      </c>
      <c r="E39" s="42">
        <v>1</v>
      </c>
      <c r="F39" s="42">
        <v>0</v>
      </c>
      <c r="G39" s="42">
        <v>0</v>
      </c>
      <c r="H39" s="42">
        <v>1</v>
      </c>
      <c r="I39" s="42">
        <v>1</v>
      </c>
      <c r="J39" s="42">
        <v>2</v>
      </c>
      <c r="K39" s="42">
        <v>2</v>
      </c>
      <c r="L39" s="42">
        <v>1</v>
      </c>
      <c r="M39" s="42">
        <v>0</v>
      </c>
      <c r="N39" s="42">
        <v>1</v>
      </c>
      <c r="O39" s="42">
        <v>1</v>
      </c>
      <c r="P39" s="42">
        <v>1</v>
      </c>
      <c r="Q39" s="42">
        <v>0</v>
      </c>
      <c r="R39" s="42">
        <v>0</v>
      </c>
      <c r="S39" s="74"/>
    </row>
    <row r="40" spans="1:19" ht="16.5" customHeight="1" thickBot="1" x14ac:dyDescent="0.3">
      <c r="A40" s="41">
        <v>18</v>
      </c>
      <c r="B40" s="42">
        <v>13</v>
      </c>
      <c r="C40" s="42">
        <v>2</v>
      </c>
      <c r="D40" s="42">
        <v>5</v>
      </c>
      <c r="E40" s="42">
        <v>0</v>
      </c>
      <c r="F40" s="42">
        <v>0</v>
      </c>
      <c r="G40" s="42">
        <v>1</v>
      </c>
      <c r="H40" s="42">
        <v>0</v>
      </c>
      <c r="I40" s="42">
        <v>6</v>
      </c>
      <c r="J40" s="42">
        <v>4</v>
      </c>
      <c r="K40" s="42">
        <v>1</v>
      </c>
      <c r="L40" s="42">
        <v>0</v>
      </c>
      <c r="M40" s="42">
        <v>2</v>
      </c>
      <c r="N40" s="42">
        <v>1</v>
      </c>
      <c r="O40" s="42">
        <v>2</v>
      </c>
      <c r="P40" s="42">
        <v>2</v>
      </c>
      <c r="Q40" s="42">
        <v>4</v>
      </c>
      <c r="R40" s="42">
        <v>1</v>
      </c>
      <c r="S40" s="74" t="s">
        <v>62</v>
      </c>
    </row>
    <row r="41" spans="1:19" ht="15.75" thickBot="1" x14ac:dyDescent="0.3">
      <c r="A41" s="41">
        <v>228</v>
      </c>
      <c r="B41" s="42">
        <v>257</v>
      </c>
      <c r="C41" s="42">
        <v>57</v>
      </c>
      <c r="D41" s="42">
        <v>57</v>
      </c>
      <c r="E41" s="42">
        <v>31</v>
      </c>
      <c r="F41" s="42">
        <v>21</v>
      </c>
      <c r="G41" s="42">
        <v>10</v>
      </c>
      <c r="H41" s="42">
        <v>15</v>
      </c>
      <c r="I41" s="42">
        <v>15</v>
      </c>
      <c r="J41" s="42">
        <v>34</v>
      </c>
      <c r="K41" s="42">
        <v>44</v>
      </c>
      <c r="L41" s="42">
        <v>58</v>
      </c>
      <c r="M41" s="42">
        <v>29</v>
      </c>
      <c r="N41" s="42">
        <v>20</v>
      </c>
      <c r="O41" s="42">
        <v>29</v>
      </c>
      <c r="P41" s="42">
        <v>38</v>
      </c>
      <c r="Q41" s="42">
        <v>13</v>
      </c>
      <c r="R41" s="42">
        <v>14</v>
      </c>
      <c r="S41" s="74"/>
    </row>
    <row r="42" spans="1:19" ht="15.75" thickBot="1" x14ac:dyDescent="0.3">
      <c r="A42" s="41">
        <v>3</v>
      </c>
      <c r="B42" s="42">
        <v>1</v>
      </c>
      <c r="C42" s="42">
        <v>1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1</v>
      </c>
      <c r="K42" s="42">
        <v>0</v>
      </c>
      <c r="L42" s="42">
        <v>0</v>
      </c>
      <c r="M42" s="42">
        <v>0</v>
      </c>
      <c r="N42" s="42">
        <v>0</v>
      </c>
      <c r="O42" s="42">
        <v>1</v>
      </c>
      <c r="P42" s="42">
        <v>0</v>
      </c>
      <c r="Q42" s="42">
        <v>1</v>
      </c>
      <c r="R42" s="42">
        <v>0</v>
      </c>
      <c r="S42" s="74"/>
    </row>
    <row r="43" spans="1:19" ht="15.75" thickBot="1" x14ac:dyDescent="0.3">
      <c r="A43" s="41">
        <v>13</v>
      </c>
      <c r="B43" s="42">
        <v>16</v>
      </c>
      <c r="C43" s="42">
        <v>1</v>
      </c>
      <c r="D43" s="42">
        <v>4</v>
      </c>
      <c r="E43" s="42">
        <v>0</v>
      </c>
      <c r="F43" s="42">
        <v>0</v>
      </c>
      <c r="G43" s="42">
        <v>0</v>
      </c>
      <c r="H43" s="42">
        <v>0</v>
      </c>
      <c r="I43" s="42">
        <v>5</v>
      </c>
      <c r="J43" s="42">
        <v>3</v>
      </c>
      <c r="K43" s="42">
        <v>1</v>
      </c>
      <c r="L43" s="42">
        <v>2</v>
      </c>
      <c r="M43" s="42">
        <v>1</v>
      </c>
      <c r="N43" s="42">
        <v>0</v>
      </c>
      <c r="O43" s="42">
        <v>1</v>
      </c>
      <c r="P43" s="42">
        <v>5</v>
      </c>
      <c r="Q43" s="42">
        <v>4</v>
      </c>
      <c r="R43" s="42">
        <v>2</v>
      </c>
      <c r="S43" s="74"/>
    </row>
    <row r="44" spans="1:19" ht="15.75" thickBot="1" x14ac:dyDescent="0.3">
      <c r="A44" s="41">
        <v>0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74"/>
    </row>
    <row r="45" spans="1:19" ht="15.75" thickBot="1" x14ac:dyDescent="0.3">
      <c r="A45" s="41">
        <v>238</v>
      </c>
      <c r="B45" s="42">
        <v>263</v>
      </c>
      <c r="C45" s="42">
        <v>47</v>
      </c>
      <c r="D45" s="42">
        <v>55</v>
      </c>
      <c r="E45" s="42">
        <v>41</v>
      </c>
      <c r="F45" s="42">
        <v>34</v>
      </c>
      <c r="G45" s="42">
        <v>8</v>
      </c>
      <c r="H45" s="42">
        <v>17</v>
      </c>
      <c r="I45" s="42">
        <v>18</v>
      </c>
      <c r="J45" s="42">
        <v>28</v>
      </c>
      <c r="K45" s="42">
        <v>39</v>
      </c>
      <c r="L45" s="42">
        <v>49</v>
      </c>
      <c r="M45" s="42">
        <v>28</v>
      </c>
      <c r="N45" s="42">
        <v>17</v>
      </c>
      <c r="O45" s="42">
        <v>37</v>
      </c>
      <c r="P45" s="42">
        <v>40</v>
      </c>
      <c r="Q45" s="42">
        <v>20</v>
      </c>
      <c r="R45" s="42">
        <v>23</v>
      </c>
      <c r="S45" s="74"/>
    </row>
    <row r="46" spans="1:19" ht="15.75" thickBot="1" x14ac:dyDescent="0.3">
      <c r="A46" s="41">
        <v>1</v>
      </c>
      <c r="B46" s="42">
        <v>3</v>
      </c>
      <c r="C46" s="42">
        <v>0</v>
      </c>
      <c r="D46" s="42">
        <v>0</v>
      </c>
      <c r="E46" s="42">
        <v>0</v>
      </c>
      <c r="F46" s="42">
        <v>1</v>
      </c>
      <c r="G46" s="42">
        <v>0</v>
      </c>
      <c r="H46" s="42">
        <v>0</v>
      </c>
      <c r="I46" s="42">
        <v>0</v>
      </c>
      <c r="J46" s="42">
        <v>0</v>
      </c>
      <c r="K46" s="42">
        <v>1</v>
      </c>
      <c r="L46" s="42">
        <v>0</v>
      </c>
      <c r="M46" s="42">
        <v>0</v>
      </c>
      <c r="N46" s="42">
        <v>2</v>
      </c>
      <c r="O46" s="42">
        <v>0</v>
      </c>
      <c r="P46" s="42">
        <v>0</v>
      </c>
      <c r="Q46" s="42">
        <v>0</v>
      </c>
      <c r="R46" s="42">
        <v>0</v>
      </c>
      <c r="S46" s="74"/>
    </row>
    <row r="47" spans="1:19" ht="16.5" customHeight="1" thickBot="1" x14ac:dyDescent="0.3">
      <c r="A47" s="41">
        <v>230</v>
      </c>
      <c r="B47" s="42">
        <v>127</v>
      </c>
      <c r="C47" s="42">
        <v>101</v>
      </c>
      <c r="D47" s="42">
        <v>63</v>
      </c>
      <c r="E47" s="42">
        <v>49</v>
      </c>
      <c r="F47" s="42">
        <v>16</v>
      </c>
      <c r="G47" s="42">
        <v>8</v>
      </c>
      <c r="H47" s="42">
        <v>2</v>
      </c>
      <c r="I47" s="42">
        <v>8</v>
      </c>
      <c r="J47" s="42">
        <v>3</v>
      </c>
      <c r="K47" s="42">
        <v>25</v>
      </c>
      <c r="L47" s="42">
        <v>25</v>
      </c>
      <c r="M47" s="42">
        <v>15</v>
      </c>
      <c r="N47" s="42">
        <v>4</v>
      </c>
      <c r="O47" s="42">
        <v>14</v>
      </c>
      <c r="P47" s="42">
        <v>11</v>
      </c>
      <c r="Q47" s="42">
        <v>10</v>
      </c>
      <c r="R47" s="42">
        <v>3</v>
      </c>
      <c r="S47" s="74" t="s">
        <v>63</v>
      </c>
    </row>
    <row r="48" spans="1:19" ht="15.75" thickBot="1" x14ac:dyDescent="0.3">
      <c r="A48" s="41">
        <v>7</v>
      </c>
      <c r="B48" s="42">
        <v>6</v>
      </c>
      <c r="C48" s="42">
        <v>2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1</v>
      </c>
      <c r="J48" s="42">
        <v>1</v>
      </c>
      <c r="K48" s="42">
        <v>3</v>
      </c>
      <c r="L48" s="42">
        <v>3</v>
      </c>
      <c r="M48" s="42">
        <v>0</v>
      </c>
      <c r="N48" s="42">
        <v>1</v>
      </c>
      <c r="O48" s="42">
        <v>0</v>
      </c>
      <c r="P48" s="42">
        <v>0</v>
      </c>
      <c r="Q48" s="42">
        <v>1</v>
      </c>
      <c r="R48" s="42">
        <v>1</v>
      </c>
      <c r="S48" s="74"/>
    </row>
    <row r="49" spans="1:19" ht="15.75" thickBot="1" x14ac:dyDescent="0.3">
      <c r="A49" s="41">
        <v>33</v>
      </c>
      <c r="B49" s="42">
        <v>19</v>
      </c>
      <c r="C49" s="42">
        <v>13</v>
      </c>
      <c r="D49" s="42">
        <v>17</v>
      </c>
      <c r="E49" s="42">
        <v>10</v>
      </c>
      <c r="F49" s="42">
        <v>0</v>
      </c>
      <c r="G49" s="42">
        <v>0</v>
      </c>
      <c r="H49" s="42">
        <v>0</v>
      </c>
      <c r="I49" s="42">
        <v>2</v>
      </c>
      <c r="J49" s="42">
        <v>1</v>
      </c>
      <c r="K49" s="42">
        <v>3</v>
      </c>
      <c r="L49" s="42">
        <v>1</v>
      </c>
      <c r="M49" s="42">
        <v>0</v>
      </c>
      <c r="N49" s="42">
        <v>0</v>
      </c>
      <c r="O49" s="42">
        <v>3</v>
      </c>
      <c r="P49" s="42">
        <v>0</v>
      </c>
      <c r="Q49" s="42">
        <v>2</v>
      </c>
      <c r="R49" s="42">
        <v>0</v>
      </c>
      <c r="S49" s="74"/>
    </row>
    <row r="50" spans="1:19" ht="15.75" thickBot="1" x14ac:dyDescent="0.3">
      <c r="A50" s="41">
        <v>3</v>
      </c>
      <c r="B50" s="42">
        <v>3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1</v>
      </c>
      <c r="J50" s="42">
        <v>1</v>
      </c>
      <c r="K50" s="42">
        <v>1</v>
      </c>
      <c r="L50" s="42">
        <v>1</v>
      </c>
      <c r="M50" s="42">
        <v>0</v>
      </c>
      <c r="N50" s="42">
        <v>0</v>
      </c>
      <c r="O50" s="42">
        <v>0</v>
      </c>
      <c r="P50" s="42">
        <v>0</v>
      </c>
      <c r="Q50" s="42">
        <v>1</v>
      </c>
      <c r="R50" s="42">
        <v>1</v>
      </c>
      <c r="S50" s="7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Структурка</vt:lpstr>
      <vt:lpstr>Служебный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Аквариум</cp:lastModifiedBy>
  <cp:lastPrinted>2017-08-17T00:39:13Z</cp:lastPrinted>
  <dcterms:created xsi:type="dcterms:W3CDTF">2017-02-04T21:55:35Z</dcterms:created>
  <dcterms:modified xsi:type="dcterms:W3CDTF">2017-11-08T22:50:51Z</dcterms:modified>
</cp:coreProperties>
</file>