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4"/>
  </bookViews>
  <sheets>
    <sheet name="Прок.надзор ПМ (по органам)" sheetId="4" r:id="rId1"/>
    <sheet name="основные показатели" sheetId="7" r:id="rId2"/>
    <sheet name="Преступность 1" sheetId="8" r:id="rId3"/>
    <sheet name="Преступность 2" sheetId="9" r:id="rId4"/>
    <sheet name="преступность 3" sheetId="10" r:id="rId5"/>
  </sheets>
  <definedNames>
    <definedName name="_xlnm._FilterDatabase" localSheetId="4" hidden="1">'преступность 3'!#REF!</definedName>
    <definedName name="_xlnm.Print_Area" localSheetId="1">'основные показатели'!$A$1:$S$26</definedName>
    <definedName name="_xlnm.Print_Area" localSheetId="2">'Преступность 1'!$A$1:$I$45</definedName>
    <definedName name="_xlnm.Print_Area" localSheetId="4">'преступность 3'!$A$1:$F$41</definedName>
    <definedName name="Основные_20результаты_20работы_202011_2012_20квартал" localSheetId="2">'Преступность 1'!$A$1:$H$61</definedName>
    <definedName name="Основные_20результаты_20работы_202011_2012_20квартал" localSheetId="4">'преступность 3'!$A$1:$F$33</definedName>
  </definedNames>
  <calcPr calcId="124519" calcMode="manual"/>
</workbook>
</file>

<file path=xl/calcChain.xml><?xml version="1.0" encoding="utf-8"?>
<calcChain xmlns="http://schemas.openxmlformats.org/spreadsheetml/2006/main">
  <c r="E12" i="10"/>
  <c r="E7"/>
  <c r="E44" i="9"/>
  <c r="E41"/>
  <c r="E40"/>
  <c r="E39"/>
  <c r="E38"/>
  <c r="E37"/>
  <c r="E45" i="8"/>
  <c r="E44"/>
  <c r="E43"/>
  <c r="E42"/>
  <c r="E41"/>
  <c r="D19"/>
  <c r="C19"/>
  <c r="D17"/>
  <c r="C17"/>
  <c r="D15"/>
  <c r="C15"/>
  <c r="D12"/>
  <c r="C12"/>
  <c r="E9"/>
  <c r="E7"/>
  <c r="R18" i="7" l="1"/>
  <c r="Q12"/>
  <c r="N12"/>
  <c r="S21" l="1"/>
  <c r="S22"/>
  <c r="S23"/>
  <c r="S24"/>
  <c r="S25"/>
  <c r="S26"/>
  <c r="R21"/>
  <c r="R22"/>
  <c r="R23"/>
  <c r="R24"/>
  <c r="R25"/>
  <c r="R26"/>
  <c r="S20"/>
  <c r="R20"/>
  <c r="I12"/>
  <c r="J12"/>
  <c r="K12"/>
  <c r="O19"/>
  <c r="N19"/>
  <c r="M19"/>
  <c r="L19"/>
  <c r="K19"/>
  <c r="I19"/>
  <c r="H19"/>
  <c r="G19"/>
  <c r="F19"/>
  <c r="E19"/>
  <c r="D19"/>
  <c r="S18"/>
  <c r="R16"/>
  <c r="S15"/>
  <c r="R15"/>
  <c r="P14"/>
  <c r="O14"/>
  <c r="N14"/>
  <c r="M14"/>
  <c r="L14"/>
  <c r="K14"/>
  <c r="I14"/>
  <c r="H14"/>
  <c r="G14"/>
  <c r="F14"/>
  <c r="E14"/>
  <c r="D14"/>
  <c r="S13"/>
  <c r="R13"/>
  <c r="P12"/>
  <c r="O12"/>
  <c r="M12"/>
  <c r="L12"/>
  <c r="H12"/>
  <c r="G12"/>
  <c r="F12"/>
  <c r="E12"/>
  <c r="D12"/>
  <c r="S11"/>
  <c r="R11"/>
  <c r="S9"/>
  <c r="R9"/>
  <c r="S7"/>
  <c r="R7"/>
  <c r="R19" l="1"/>
  <c r="S12"/>
  <c r="S14"/>
  <c r="R12"/>
  <c r="R14"/>
  <c r="S19"/>
</calcChain>
</file>

<file path=xl/connections.xml><?xml version="1.0" encoding="utf-8"?>
<connections xmlns="http://schemas.openxmlformats.org/spreadsheetml/2006/main">
  <connection id="1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<sst xmlns="http://schemas.openxmlformats.org/spreadsheetml/2006/main" count="395" uniqueCount="324">
  <si>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</si>
  <si>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</si>
  <si>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</si>
  <si>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</si>
  <si>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</si>
  <si>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</si>
  <si>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</si>
  <si>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</si>
  <si>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</si>
  <si>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</si>
  <si>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</si>
  <si>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</si>
  <si>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</si>
  <si>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</si>
  <si>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</si>
  <si>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</si>
  <si>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</si>
  <si>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</si>
  <si>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</si>
  <si>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</si>
  <si>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Отменено постановлений о приостановлении предварительного расследования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</si>
  <si>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</si>
  <si>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</si>
  <si>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</si>
  <si>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</si>
  <si>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</si>
  <si>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</si>
  <si>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</si>
  <si>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</si>
  <si>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</si>
  <si>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</si>
  <si>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</si>
  <si>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</si>
  <si>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</si>
  <si>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</si>
  <si>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</si>
  <si>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</si>
  <si>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</si>
  <si>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</si>
  <si>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</si>
  <si>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</si>
  <si>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</si>
  <si>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Направлено требований об устранении нарушений фед-го зак-ва, допущенных в ходе предварит. рассл-я в порядке п.3 ч. 2 ст. 37 УПК</t>
  </si>
  <si>
    <t xml:space="preserve">Всего 
 за апрель 2022 </t>
  </si>
  <si>
    <t xml:space="preserve">Всего 
 за 
апрель 2023  </t>
  </si>
  <si>
    <t>апрель
 2022</t>
  </si>
  <si>
    <t>апрель
 2023</t>
  </si>
  <si>
    <t>Основные показатели следственной работы  следственных органов СК РФ, МВД, ФСБ, ФССП и МЧС 
за 4 месяца 2023 года в сравнении с этим же периодом 2022 года</t>
  </si>
  <si>
    <t>2</t>
  </si>
  <si>
    <t>0</t>
  </si>
  <si>
    <t>1</t>
  </si>
  <si>
    <t>Состояние преступности в Алтайском крае</t>
  </si>
  <si>
    <t>Наименование показателя</t>
  </si>
  <si>
    <t>Зарегистрировано</t>
  </si>
  <si>
    <t>Раскрываемость</t>
  </si>
  <si>
    <t>АППГ</t>
  </si>
  <si>
    <t>04.2023</t>
  </si>
  <si>
    <t>% (+;-)</t>
  </si>
  <si>
    <t>% РФ</t>
  </si>
  <si>
    <t>Всего преступлений</t>
  </si>
  <si>
    <t>-1,9 (-244)</t>
  </si>
  <si>
    <t>Предварительно расследовано</t>
  </si>
  <si>
    <t>Нераскрыто преступлений</t>
  </si>
  <si>
    <t>из них</t>
  </si>
  <si>
    <t>п.3 ст.208 (4-ЕГС)</t>
  </si>
  <si>
    <t>п. 3 ст. 208 (1-ЕМ)</t>
  </si>
  <si>
    <t>п.4 ст.208 (4-ЕГС)</t>
  </si>
  <si>
    <t>п. 4 ст. 208 (1-ЕМ)</t>
  </si>
  <si>
    <t>Особо тяжкие</t>
  </si>
  <si>
    <t>29,6  (194)</t>
  </si>
  <si>
    <t>удельный вес</t>
  </si>
  <si>
    <t>приостановлено особо тяжких</t>
  </si>
  <si>
    <t>0 (0)</t>
  </si>
  <si>
    <t>Тяжкие</t>
  </si>
  <si>
    <t>1,8 (+49)</t>
  </si>
  <si>
    <t>Средней тяжести</t>
  </si>
  <si>
    <t>-2,5 (-89)</t>
  </si>
  <si>
    <t>Небольшой тяжести</t>
  </si>
  <si>
    <t>-6,9 (-398)</t>
  </si>
  <si>
    <t>Учётные отказные</t>
  </si>
  <si>
    <t>- 7,1 (-7)</t>
  </si>
  <si>
    <t>оружие</t>
  </si>
  <si>
    <t>4,5 (1)</t>
  </si>
  <si>
    <t>Прекращено: давность с лицом</t>
  </si>
  <si>
    <t>-53,3 (-8)</t>
  </si>
  <si>
    <t>Террористической направленности</t>
  </si>
  <si>
    <t>400 (+8)</t>
  </si>
  <si>
    <t>Экстремистской направленности</t>
  </si>
  <si>
    <r>
      <t xml:space="preserve">В сфере </t>
    </r>
    <r>
      <rPr>
        <b/>
        <sz val="18"/>
        <rFont val="Times New Roman"/>
        <family val="1"/>
        <charset val="204"/>
      </rPr>
      <t>ЖКХ</t>
    </r>
  </si>
  <si>
    <t>200,0 (+4)</t>
  </si>
  <si>
    <r>
      <t xml:space="preserve">Связанных с </t>
    </r>
    <r>
      <rPr>
        <b/>
        <sz val="18"/>
        <rFont val="Times New Roman"/>
        <family val="1"/>
        <charset val="204"/>
      </rPr>
      <t>ОПК</t>
    </r>
  </si>
  <si>
    <t>-28,6 (-2)</t>
  </si>
  <si>
    <t>В составе ОПГ преступлений/лиц</t>
  </si>
  <si>
    <t>54/86</t>
  </si>
  <si>
    <t>59/36</t>
  </si>
  <si>
    <t>+9,3/-58,1</t>
  </si>
  <si>
    <t>из них в сфере НОН</t>
  </si>
  <si>
    <t>Экономической направленности</t>
  </si>
  <si>
    <t>-11,9 (-52)</t>
  </si>
  <si>
    <t>тяжкие и особо тяжкие</t>
  </si>
  <si>
    <t>3,1 (+8)</t>
  </si>
  <si>
    <t>ст. 173.1, 173.2 УК РФ</t>
  </si>
  <si>
    <t>-48,7 (-37)</t>
  </si>
  <si>
    <t>из них: приостановлено</t>
  </si>
  <si>
    <t>-68,8 (-22)</t>
  </si>
  <si>
    <t>Коррупционной направленности</t>
  </si>
  <si>
    <t>-23,5 (-40)</t>
  </si>
  <si>
    <t>получение взятки</t>
  </si>
  <si>
    <t>- 35,7 (-15)</t>
  </si>
  <si>
    <t>мелкое взяточничество</t>
  </si>
  <si>
    <t>-18,8 (-3)</t>
  </si>
  <si>
    <t>дача взятки</t>
  </si>
  <si>
    <t>20,5 (+9)</t>
  </si>
  <si>
    <t>коммерческий подкуп</t>
  </si>
  <si>
    <t>200 (+2)</t>
  </si>
  <si>
    <t>хищения</t>
  </si>
  <si>
    <t>-56,8 (-25)</t>
  </si>
  <si>
    <t>в т.ч. бюджетных средств</t>
  </si>
  <si>
    <t>-55,6 (-15)</t>
  </si>
  <si>
    <t>Налоговые преступления                           ст. 198-199.2 УК РФ</t>
  </si>
  <si>
    <t>20,0 (+1)</t>
  </si>
  <si>
    <t>Сумма неуплаченных налогов (по расследованным)</t>
  </si>
  <si>
    <t>Общий размер причиненного ущерба</t>
  </si>
  <si>
    <t>Ущерб по расследованным</t>
  </si>
  <si>
    <t>Возмещение ущерба по расследованным</t>
  </si>
  <si>
    <t>Наложен арест по расследованным (сумма)</t>
  </si>
  <si>
    <t>Убийства</t>
  </si>
  <si>
    <t>-13,0 (-6)</t>
  </si>
  <si>
    <t>Тяжкий вред здоровью</t>
  </si>
  <si>
    <t>5,9 (+8)</t>
  </si>
  <si>
    <t>часть 1</t>
  </si>
  <si>
    <t>-0,3</t>
  </si>
  <si>
    <t>части 2-3</t>
  </si>
  <si>
    <t>-5,5 (-4)</t>
  </si>
  <si>
    <t>часть 4</t>
  </si>
  <si>
    <t xml:space="preserve">11,5 (+3) </t>
  </si>
  <si>
    <t>Изнасилования</t>
  </si>
  <si>
    <t>-42,3 (-11)</t>
  </si>
  <si>
    <t>Кражи (всех видов без мелкого хищения)</t>
  </si>
  <si>
    <t>-20,6 (-842)</t>
  </si>
  <si>
    <t>из них:</t>
  </si>
  <si>
    <t xml:space="preserve"> п. "г" ч. 3 ст. 158 УК РФ</t>
  </si>
  <si>
    <t>-12,2 (-102)</t>
  </si>
  <si>
    <t>из квартир</t>
  </si>
  <si>
    <t>-21,9 (-48)</t>
  </si>
  <si>
    <t>Кражи транспортных средств</t>
  </si>
  <si>
    <t>-12,5 (-3)</t>
  </si>
  <si>
    <t>Мошенничества</t>
  </si>
  <si>
    <t>26,7 (534)</t>
  </si>
  <si>
    <t>Грабежи</t>
  </si>
  <si>
    <t>-24,4 (-39)</t>
  </si>
  <si>
    <t>Разбои</t>
  </si>
  <si>
    <t>-60,0 (-12)</t>
  </si>
  <si>
    <t>Угоны</t>
  </si>
  <si>
    <t>-17,7 (-17)</t>
  </si>
  <si>
    <t>ст. 264 УК РФ</t>
  </si>
  <si>
    <t>11,1 (+11)</t>
  </si>
  <si>
    <t xml:space="preserve">из них </t>
  </si>
  <si>
    <t>повлекло гибель</t>
  </si>
  <si>
    <t>-30,4 (-14)</t>
  </si>
  <si>
    <t>ст. 264.1 УК РФ</t>
  </si>
  <si>
    <t>-14,6 (-63)</t>
  </si>
  <si>
    <t>Оборот наркотиков</t>
  </si>
  <si>
    <t>23,0 (258)</t>
  </si>
  <si>
    <t>сбытов</t>
  </si>
  <si>
    <t>49,7 (+310)</t>
  </si>
  <si>
    <t>изъято наркотиков гр</t>
  </si>
  <si>
    <t>совершено потребителями/ из них н/л</t>
  </si>
  <si>
    <t>454/5</t>
  </si>
  <si>
    <t>423/4</t>
  </si>
  <si>
    <t xml:space="preserve">состоят на учете/ из них н/л </t>
  </si>
  <si>
    <t>116/1</t>
  </si>
  <si>
    <t>94/0</t>
  </si>
  <si>
    <t>Оборот оружия</t>
  </si>
  <si>
    <t>-18,3 (- 44)</t>
  </si>
  <si>
    <t>прекращено за смерью</t>
  </si>
  <si>
    <t>-60,0 (-6)</t>
  </si>
  <si>
    <t>Совершено с исп. оружия</t>
  </si>
  <si>
    <t>- 5,9(-2)</t>
  </si>
  <si>
    <t>Лес (преступлений)</t>
  </si>
  <si>
    <t>-20,6 (-13)</t>
  </si>
  <si>
    <t>из них приостановлено</t>
  </si>
  <si>
    <t>-44,4 (-8)</t>
  </si>
  <si>
    <t>Всего ущерб по ст. 260 УК РФ</t>
  </si>
  <si>
    <t>Ущерб по расследованным по ст. 260 УК РФ</t>
  </si>
  <si>
    <t>Возмещен ущерб по ст. 260 УК РФ</t>
  </si>
  <si>
    <t>Сумма ареста по 260 УК РФ</t>
  </si>
  <si>
    <t xml:space="preserve">Сумма предъявленного иска по ст. 260 УК РФ </t>
  </si>
  <si>
    <t>ВБР (преступлений)</t>
  </si>
  <si>
    <t>-9,1 (-1)</t>
  </si>
  <si>
    <t>100,0 (+3)</t>
  </si>
  <si>
    <t>Всего ущерб по ст. 256 УК РФ</t>
  </si>
  <si>
    <t>Ущерб по расследованным по ст. 256 УК РФ</t>
  </si>
  <si>
    <t>Возмещен ущерб по ст. 256 УК РФ</t>
  </si>
  <si>
    <t>Сумма ареста по 256 УК РФ</t>
  </si>
  <si>
    <t xml:space="preserve">Сумма предъявленного иска по ст. 256 УК РФ </t>
  </si>
  <si>
    <t>Незаконный оборот: (преступления)</t>
  </si>
  <si>
    <t>алкогольной продукции</t>
  </si>
  <si>
    <t>-64,3 (-9)</t>
  </si>
  <si>
    <t>объем изъятой продукции (в декалитрах)</t>
  </si>
  <si>
    <t xml:space="preserve"> </t>
  </si>
  <si>
    <t>табачных изделий</t>
  </si>
  <si>
    <t>53,8 (+14)</t>
  </si>
  <si>
    <t>объем изъятой продукции (в рублях)</t>
  </si>
  <si>
    <t>н/д</t>
  </si>
  <si>
    <t>ИКТ (всего преступлений)</t>
  </si>
  <si>
    <t>29,7 (+974)</t>
  </si>
  <si>
    <t>расследовано</t>
  </si>
  <si>
    <t>65,0 (+451)</t>
  </si>
  <si>
    <t>нераскрыто</t>
  </si>
  <si>
    <t>9,0 (+241)</t>
  </si>
  <si>
    <t>ИКТ хищения</t>
  </si>
  <si>
    <t>13,8 (+332)</t>
  </si>
  <si>
    <t>ИКТ кража</t>
  </si>
  <si>
    <t>-11,9 (-100)</t>
  </si>
  <si>
    <t>ИКТ мошенничества</t>
  </si>
  <si>
    <t>27,6 (+432)</t>
  </si>
  <si>
    <t>ИКТ в сфере НОН</t>
  </si>
  <si>
    <t>36,9 (+195)</t>
  </si>
  <si>
    <t xml:space="preserve">Двойная превенция </t>
  </si>
  <si>
    <t>ст. 112</t>
  </si>
  <si>
    <t>462</t>
  </si>
  <si>
    <t>7,7 (+33)</t>
  </si>
  <si>
    <t>ст. 115</t>
  </si>
  <si>
    <t>335</t>
  </si>
  <si>
    <t>-11,8 (-45)</t>
  </si>
  <si>
    <t>ст. 116</t>
  </si>
  <si>
    <t>8</t>
  </si>
  <si>
    <t>14,3 (+1)</t>
  </si>
  <si>
    <t>ст. 116.1</t>
  </si>
  <si>
    <t>163</t>
  </si>
  <si>
    <t>640,9 (+ 141)</t>
  </si>
  <si>
    <t>ст. 119</t>
  </si>
  <si>
    <t>529</t>
  </si>
  <si>
    <t>-10,8 (-64)</t>
  </si>
  <si>
    <t>Преюдиция</t>
  </si>
  <si>
    <t>ст. 158.1 УК РФ</t>
  </si>
  <si>
    <t>394</t>
  </si>
  <si>
    <t>8,8 (32)</t>
  </si>
  <si>
    <t>% РФ (+ округ)</t>
  </si>
  <si>
    <t>Совершено несовершеннолетними: преступлений/лиц</t>
  </si>
  <si>
    <t>277/290</t>
  </si>
  <si>
    <t>283/241</t>
  </si>
  <si>
    <t>2,2/- 16,9</t>
  </si>
  <si>
    <t>-5,6 (-6,3)</t>
  </si>
  <si>
    <t>2,5 (3,5)</t>
  </si>
  <si>
    <t>в группе</t>
  </si>
  <si>
    <t>105</t>
  </si>
  <si>
    <t>85</t>
  </si>
  <si>
    <t>сексуал. характера</t>
  </si>
  <si>
    <t>46</t>
  </si>
  <si>
    <t>28</t>
  </si>
  <si>
    <t>кражи</t>
  </si>
  <si>
    <t>145</t>
  </si>
  <si>
    <t>112</t>
  </si>
  <si>
    <t>угоны</t>
  </si>
  <si>
    <t>29</t>
  </si>
  <si>
    <t>25</t>
  </si>
  <si>
    <t>вымогательство</t>
  </si>
  <si>
    <t>сбыты наркотиков</t>
  </si>
  <si>
    <t>5</t>
  </si>
  <si>
    <t>36</t>
  </si>
  <si>
    <t>ранее совершавшими (лица)</t>
  </si>
  <si>
    <t>ранее судимыми (лица)</t>
  </si>
  <si>
    <t>В отношении несовершеннолетних</t>
  </si>
  <si>
    <t>-18,7 (-144)</t>
  </si>
  <si>
    <t>против пол. неприк.</t>
  </si>
  <si>
    <t>-8,3</t>
  </si>
  <si>
    <t>всего приостановлено</t>
  </si>
  <si>
    <t>11,3</t>
  </si>
  <si>
    <t>приост. по п.1 ст.208</t>
  </si>
  <si>
    <t>23,1</t>
  </si>
  <si>
    <t>без вести пропавшие</t>
  </si>
  <si>
    <t>Совершено в отношении иностранцев</t>
  </si>
  <si>
    <t>45</t>
  </si>
  <si>
    <t>73,1</t>
  </si>
  <si>
    <t>Совершено иностранцами</t>
  </si>
  <si>
    <t>164</t>
  </si>
  <si>
    <t>92,9</t>
  </si>
  <si>
    <t>ст. 322 УК РФ</t>
  </si>
  <si>
    <t>18</t>
  </si>
  <si>
    <t>20,0</t>
  </si>
  <si>
    <t>ст. 322.1 УК РФ</t>
  </si>
  <si>
    <t>Ранее совершавшими</t>
  </si>
  <si>
    <t>-3,5</t>
  </si>
  <si>
    <t>-1,6 (-3,7)</t>
  </si>
  <si>
    <t>удельный вес ранее совершавших</t>
  </si>
  <si>
    <t>58,9 (67,3)</t>
  </si>
  <si>
    <t>Ранее судимыми</t>
  </si>
  <si>
    <t>-5,4</t>
  </si>
  <si>
    <t>удельный вес ранее судимых</t>
  </si>
  <si>
    <t>Число лиц под адм.надзором</t>
  </si>
  <si>
    <t>совершили преступления (кроме 314, 314.1 УК РФ)</t>
  </si>
  <si>
    <t>-1,6</t>
  </si>
  <si>
    <t>ст. 314 УК РФ</t>
  </si>
  <si>
    <t>-100</t>
  </si>
  <si>
    <t>ст. 314.1 УК РФ</t>
  </si>
  <si>
    <t>24,0</t>
  </si>
  <si>
    <t xml:space="preserve">Совершено </t>
  </si>
  <si>
    <t>в состоянии опьянения</t>
  </si>
  <si>
    <t>-8,9</t>
  </si>
  <si>
    <t>-10,9 (-11,8)</t>
  </si>
  <si>
    <t>на бытовой почве</t>
  </si>
  <si>
    <t>в общественном месте</t>
  </si>
  <si>
    <t>-5,5 (-0,3)</t>
  </si>
  <si>
    <t>Расследовано преступл. прошлых лет</t>
  </si>
  <si>
    <t>552</t>
  </si>
  <si>
    <t>20,3 (93)</t>
  </si>
  <si>
    <t>ст. 105</t>
  </si>
  <si>
    <t>3</t>
  </si>
  <si>
    <t>-50,0 (-3)</t>
  </si>
  <si>
    <t>ч. 4 ст. 111</t>
  </si>
  <si>
    <t>-16,7 (-1)</t>
  </si>
  <si>
    <t>ст. 131-132</t>
  </si>
  <si>
    <t>-25,0 (-1)</t>
  </si>
  <si>
    <t>Остаток ППЛ</t>
  </si>
  <si>
    <t>82664</t>
  </si>
  <si>
    <t>4,4 (3448)</t>
  </si>
  <si>
    <t>1557</t>
  </si>
  <si>
    <t>1,7 (26)</t>
  </si>
  <si>
    <t>622</t>
  </si>
  <si>
    <t>-0,8 (-5)</t>
  </si>
  <si>
    <t>337</t>
  </si>
  <si>
    <t>4,7 (15)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</si>
</sst>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[$-419]mmmm\ yyyy;@"/>
    <numFmt numFmtId="166" formatCode="#,##0.0"/>
    <numFmt numFmtId="167" formatCode="0.0&quot; (%)&quot;"/>
    <numFmt numFmtId="168" formatCode="0.0%"/>
  </numFmts>
  <fonts count="19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rgb="FF00B050"/>
      <name val="Times New Roman"/>
      <family val="1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/>
    <xf numFmtId="0" fontId="14" fillId="0" borderId="1" xfId="0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3" fontId="14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NumberFormat="1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11" fillId="3" borderId="25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3" fontId="11" fillId="0" borderId="24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3" fontId="13" fillId="0" borderId="27" xfId="0" applyNumberFormat="1" applyFont="1" applyFill="1" applyBorder="1" applyAlignment="1">
      <alignment horizontal="center" vertical="center" wrapText="1"/>
    </xf>
    <xf numFmtId="3" fontId="11" fillId="0" borderId="27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Fill="1"/>
    <xf numFmtId="0" fontId="13" fillId="3" borderId="16" xfId="0" applyFont="1" applyFill="1" applyBorder="1" applyAlignment="1">
      <alignment horizontal="center" vertical="center"/>
    </xf>
    <xf numFmtId="0" fontId="13" fillId="3" borderId="16" xfId="0" applyFont="1" applyFill="1" applyBorder="1"/>
    <xf numFmtId="0" fontId="13" fillId="0" borderId="16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  <protection locked="0"/>
    </xf>
    <xf numFmtId="3" fontId="13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3" fillId="0" borderId="6" xfId="0" applyFont="1" applyFill="1" applyBorder="1" applyAlignment="1">
      <alignment horizontal="left" vertical="center" wrapText="1" shrinkToFit="1"/>
    </xf>
    <xf numFmtId="0" fontId="13" fillId="0" borderId="7" xfId="0" applyFont="1" applyFill="1" applyBorder="1" applyAlignment="1">
      <alignment horizontal="left" vertical="center" wrapText="1" shrinkToFit="1"/>
    </xf>
    <xf numFmtId="3" fontId="14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 shrinkToFit="1"/>
    </xf>
    <xf numFmtId="3" fontId="13" fillId="0" borderId="1" xfId="0" applyNumberFormat="1" applyFont="1" applyFill="1" applyBorder="1"/>
    <xf numFmtId="0" fontId="13" fillId="0" borderId="1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textRotation="180" wrapText="1"/>
    </xf>
    <xf numFmtId="0" fontId="11" fillId="0" borderId="5" xfId="0" applyFont="1" applyFill="1" applyBorder="1" applyAlignment="1">
      <alignment horizontal="center" textRotation="180" wrapText="1"/>
    </xf>
    <xf numFmtId="0" fontId="11" fillId="0" borderId="2" xfId="0" applyFont="1" applyFill="1" applyBorder="1" applyAlignment="1">
      <alignment horizontal="center" textRotation="180" wrapText="1"/>
    </xf>
    <xf numFmtId="0" fontId="18" fillId="0" borderId="8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" fontId="11" fillId="0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167" fontId="14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168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3" fontId="0" fillId="4" borderId="0" xfId="0" applyNumberFormat="1" applyFill="1"/>
  </cellXfs>
  <cellStyles count="3">
    <cellStyle name="Обычный" xfId="0" builtinId="0"/>
    <cellStyle name="Обычный 2" xfId="2"/>
    <cellStyle name="Обычный 440" xfId="1"/>
  </cellStyles>
  <dxfs count="93"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683560</xdr:colOff>
      <xdr:row>10</xdr:row>
      <xdr:rowOff>22413</xdr:rowOff>
    </xdr:from>
    <xdr:to>
      <xdr:col>4</xdr:col>
      <xdr:colOff>874059</xdr:colOff>
      <xdr:row>10</xdr:row>
      <xdr:rowOff>246529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747300" y="46248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13</xdr:row>
      <xdr:rowOff>22413</xdr:rowOff>
    </xdr:from>
    <xdr:to>
      <xdr:col>4</xdr:col>
      <xdr:colOff>874059</xdr:colOff>
      <xdr:row>13</xdr:row>
      <xdr:rowOff>246529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747300" y="5927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747300" y="6796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747300" y="76652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22</xdr:row>
      <xdr:rowOff>22413</xdr:rowOff>
    </xdr:from>
    <xdr:to>
      <xdr:col>4</xdr:col>
      <xdr:colOff>874059</xdr:colOff>
      <xdr:row>22</xdr:row>
      <xdr:rowOff>246529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7747300" y="96540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23</xdr:row>
      <xdr:rowOff>22413</xdr:rowOff>
    </xdr:from>
    <xdr:to>
      <xdr:col>4</xdr:col>
      <xdr:colOff>874059</xdr:colOff>
      <xdr:row>23</xdr:row>
      <xdr:rowOff>246529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7747300" y="102484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7747300" y="6796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747300" y="76652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22</xdr:row>
      <xdr:rowOff>414616</xdr:rowOff>
    </xdr:from>
    <xdr:to>
      <xdr:col>5</xdr:col>
      <xdr:colOff>80684</xdr:colOff>
      <xdr:row>23</xdr:row>
      <xdr:rowOff>257734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7724888" y="10046296"/>
          <a:ext cx="890196" cy="437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22</xdr:row>
      <xdr:rowOff>22413</xdr:rowOff>
    </xdr:from>
    <xdr:to>
      <xdr:col>4</xdr:col>
      <xdr:colOff>874059</xdr:colOff>
      <xdr:row>22</xdr:row>
      <xdr:rowOff>246529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7747300" y="96540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23</xdr:row>
      <xdr:rowOff>22413</xdr:rowOff>
    </xdr:from>
    <xdr:to>
      <xdr:col>4</xdr:col>
      <xdr:colOff>874059</xdr:colOff>
      <xdr:row>23</xdr:row>
      <xdr:rowOff>246529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7747300" y="102484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28</xdr:row>
      <xdr:rowOff>22413</xdr:rowOff>
    </xdr:from>
    <xdr:to>
      <xdr:col>4</xdr:col>
      <xdr:colOff>874059</xdr:colOff>
      <xdr:row>28</xdr:row>
      <xdr:rowOff>246529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>
          <a:off x="7747300" y="121001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29</xdr:row>
      <xdr:rowOff>22413</xdr:rowOff>
    </xdr:from>
    <xdr:to>
      <xdr:col>4</xdr:col>
      <xdr:colOff>874059</xdr:colOff>
      <xdr:row>29</xdr:row>
      <xdr:rowOff>246529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>
          <a:off x="7747300" y="124430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32</xdr:row>
      <xdr:rowOff>22413</xdr:rowOff>
    </xdr:from>
    <xdr:to>
      <xdr:col>4</xdr:col>
      <xdr:colOff>874059</xdr:colOff>
      <xdr:row>32</xdr:row>
      <xdr:rowOff>246529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>
          <a:off x="7747300" y="136926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28</xdr:row>
      <xdr:rowOff>414616</xdr:rowOff>
    </xdr:from>
    <xdr:to>
      <xdr:col>5</xdr:col>
      <xdr:colOff>80684</xdr:colOff>
      <xdr:row>29</xdr:row>
      <xdr:rowOff>257734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>
          <a:off x="7724888" y="12423736"/>
          <a:ext cx="89019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28</xdr:row>
      <xdr:rowOff>22413</xdr:rowOff>
    </xdr:from>
    <xdr:to>
      <xdr:col>4</xdr:col>
      <xdr:colOff>874059</xdr:colOff>
      <xdr:row>28</xdr:row>
      <xdr:rowOff>246529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>
          <a:off x="7747300" y="121001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29</xdr:row>
      <xdr:rowOff>22413</xdr:rowOff>
    </xdr:from>
    <xdr:to>
      <xdr:col>4</xdr:col>
      <xdr:colOff>874059</xdr:colOff>
      <xdr:row>29</xdr:row>
      <xdr:rowOff>246529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>
          <a:off x="7747300" y="124430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39</xdr:row>
      <xdr:rowOff>22413</xdr:rowOff>
    </xdr:from>
    <xdr:to>
      <xdr:col>4</xdr:col>
      <xdr:colOff>874059</xdr:colOff>
      <xdr:row>39</xdr:row>
      <xdr:rowOff>246529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7747300" y="158186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39</xdr:row>
      <xdr:rowOff>22413</xdr:rowOff>
    </xdr:from>
    <xdr:to>
      <xdr:col>4</xdr:col>
      <xdr:colOff>874059</xdr:colOff>
      <xdr:row>39</xdr:row>
      <xdr:rowOff>246529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747300" y="158186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25</xdr:row>
      <xdr:rowOff>22413</xdr:rowOff>
    </xdr:from>
    <xdr:to>
      <xdr:col>4</xdr:col>
      <xdr:colOff>874059</xdr:colOff>
      <xdr:row>25</xdr:row>
      <xdr:rowOff>246529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4158FED9-99F2-4589-B94E-AB89452FF9A9}"/>
            </a:ext>
          </a:extLst>
        </xdr:cNvPr>
        <xdr:cNvSpPr txBox="1"/>
      </xdr:nvSpPr>
      <xdr:spPr>
        <a:xfrm>
          <a:off x="7747300" y="110485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24</xdr:row>
      <xdr:rowOff>414616</xdr:rowOff>
    </xdr:from>
    <xdr:to>
      <xdr:col>5</xdr:col>
      <xdr:colOff>80684</xdr:colOff>
      <xdr:row>25</xdr:row>
      <xdr:rowOff>257734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893A8D3-4C03-40EB-8A87-1B03D6C7E212}"/>
            </a:ext>
          </a:extLst>
        </xdr:cNvPr>
        <xdr:cNvSpPr txBox="1"/>
      </xdr:nvSpPr>
      <xdr:spPr>
        <a:xfrm>
          <a:off x="7724888" y="11029276"/>
          <a:ext cx="89019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25</xdr:row>
      <xdr:rowOff>22413</xdr:rowOff>
    </xdr:from>
    <xdr:to>
      <xdr:col>4</xdr:col>
      <xdr:colOff>874059</xdr:colOff>
      <xdr:row>25</xdr:row>
      <xdr:rowOff>246529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36DEDAC0-56E1-46C4-9923-CC4BB504AE09}"/>
            </a:ext>
          </a:extLst>
        </xdr:cNvPr>
        <xdr:cNvSpPr txBox="1"/>
      </xdr:nvSpPr>
      <xdr:spPr>
        <a:xfrm>
          <a:off x="7747300" y="110485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683560</xdr:colOff>
      <xdr:row>2</xdr:row>
      <xdr:rowOff>22413</xdr:rowOff>
    </xdr:from>
    <xdr:to>
      <xdr:col>4</xdr:col>
      <xdr:colOff>874059</xdr:colOff>
      <xdr:row>2</xdr:row>
      <xdr:rowOff>246529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945420" y="593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</xdr:row>
      <xdr:rowOff>22413</xdr:rowOff>
    </xdr:from>
    <xdr:to>
      <xdr:col>4</xdr:col>
      <xdr:colOff>874059</xdr:colOff>
      <xdr:row>3</xdr:row>
      <xdr:rowOff>246529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7945420" y="883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</xdr:row>
      <xdr:rowOff>22413</xdr:rowOff>
    </xdr:from>
    <xdr:to>
      <xdr:col>4</xdr:col>
      <xdr:colOff>874059</xdr:colOff>
      <xdr:row>4</xdr:row>
      <xdr:rowOff>246529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945420" y="11730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</xdr:row>
      <xdr:rowOff>22413</xdr:rowOff>
    </xdr:from>
    <xdr:to>
      <xdr:col>4</xdr:col>
      <xdr:colOff>874059</xdr:colOff>
      <xdr:row>5</xdr:row>
      <xdr:rowOff>246529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945420" y="1462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6</xdr:row>
      <xdr:rowOff>22413</xdr:rowOff>
    </xdr:from>
    <xdr:to>
      <xdr:col>4</xdr:col>
      <xdr:colOff>874059</xdr:colOff>
      <xdr:row>6</xdr:row>
      <xdr:rowOff>246529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7945420" y="17521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7</xdr:row>
      <xdr:rowOff>22413</xdr:rowOff>
    </xdr:from>
    <xdr:to>
      <xdr:col>4</xdr:col>
      <xdr:colOff>874059</xdr:colOff>
      <xdr:row>7</xdr:row>
      <xdr:rowOff>246529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945420" y="2041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13</xdr:row>
      <xdr:rowOff>22413</xdr:rowOff>
    </xdr:from>
    <xdr:to>
      <xdr:col>4</xdr:col>
      <xdr:colOff>874059</xdr:colOff>
      <xdr:row>13</xdr:row>
      <xdr:rowOff>246529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7945420" y="4312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14</xdr:row>
      <xdr:rowOff>22413</xdr:rowOff>
    </xdr:from>
    <xdr:to>
      <xdr:col>4</xdr:col>
      <xdr:colOff>874059</xdr:colOff>
      <xdr:row>14</xdr:row>
      <xdr:rowOff>246529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7945420" y="46020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8</xdr:row>
      <xdr:rowOff>22413</xdr:rowOff>
    </xdr:from>
    <xdr:to>
      <xdr:col>4</xdr:col>
      <xdr:colOff>874059</xdr:colOff>
      <xdr:row>8</xdr:row>
      <xdr:rowOff>246529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7945420" y="23312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7945420" y="4891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12</xdr:row>
      <xdr:rowOff>22413</xdr:rowOff>
    </xdr:from>
    <xdr:to>
      <xdr:col>4</xdr:col>
      <xdr:colOff>874059</xdr:colOff>
      <xdr:row>12</xdr:row>
      <xdr:rowOff>246529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7945420" y="4022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7945420" y="5470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7945420" y="4891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11</xdr:row>
      <xdr:rowOff>22413</xdr:rowOff>
    </xdr:from>
    <xdr:to>
      <xdr:col>4</xdr:col>
      <xdr:colOff>874059</xdr:colOff>
      <xdr:row>11</xdr:row>
      <xdr:rowOff>246529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7945420" y="37333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16</xdr:row>
      <xdr:rowOff>22413</xdr:rowOff>
    </xdr:from>
    <xdr:to>
      <xdr:col>4</xdr:col>
      <xdr:colOff>874059</xdr:colOff>
      <xdr:row>16</xdr:row>
      <xdr:rowOff>246529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7945420" y="51811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7945420" y="5470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18</xdr:row>
      <xdr:rowOff>22413</xdr:rowOff>
    </xdr:from>
    <xdr:to>
      <xdr:col>4</xdr:col>
      <xdr:colOff>874059</xdr:colOff>
      <xdr:row>18</xdr:row>
      <xdr:rowOff>246529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7945420" y="60803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</xdr:row>
      <xdr:rowOff>414616</xdr:rowOff>
    </xdr:from>
    <xdr:to>
      <xdr:col>5</xdr:col>
      <xdr:colOff>80684</xdr:colOff>
      <xdr:row>3</xdr:row>
      <xdr:rowOff>257734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7923008" y="86419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</xdr:row>
      <xdr:rowOff>22413</xdr:rowOff>
    </xdr:from>
    <xdr:to>
      <xdr:col>4</xdr:col>
      <xdr:colOff>874059</xdr:colOff>
      <xdr:row>2</xdr:row>
      <xdr:rowOff>246529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7945420" y="593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3</xdr:row>
      <xdr:rowOff>414616</xdr:rowOff>
    </xdr:from>
    <xdr:to>
      <xdr:col>5</xdr:col>
      <xdr:colOff>80684</xdr:colOff>
      <xdr:row>4</xdr:row>
      <xdr:rowOff>257734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7923008" y="115375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</xdr:row>
      <xdr:rowOff>22413</xdr:rowOff>
    </xdr:from>
    <xdr:to>
      <xdr:col>4</xdr:col>
      <xdr:colOff>874059</xdr:colOff>
      <xdr:row>3</xdr:row>
      <xdr:rowOff>246529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7945420" y="883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</xdr:row>
      <xdr:rowOff>414616</xdr:rowOff>
    </xdr:from>
    <xdr:to>
      <xdr:col>5</xdr:col>
      <xdr:colOff>80684</xdr:colOff>
      <xdr:row>5</xdr:row>
      <xdr:rowOff>257734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7923008" y="144331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</xdr:row>
      <xdr:rowOff>22413</xdr:rowOff>
    </xdr:from>
    <xdr:to>
      <xdr:col>4</xdr:col>
      <xdr:colOff>874059</xdr:colOff>
      <xdr:row>4</xdr:row>
      <xdr:rowOff>246529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7945420" y="11730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</xdr:row>
      <xdr:rowOff>414616</xdr:rowOff>
    </xdr:from>
    <xdr:to>
      <xdr:col>5</xdr:col>
      <xdr:colOff>80684</xdr:colOff>
      <xdr:row>6</xdr:row>
      <xdr:rowOff>257734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7923008" y="173287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</xdr:row>
      <xdr:rowOff>22413</xdr:rowOff>
    </xdr:from>
    <xdr:to>
      <xdr:col>4</xdr:col>
      <xdr:colOff>874059</xdr:colOff>
      <xdr:row>5</xdr:row>
      <xdr:rowOff>246529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7945420" y="1462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6</xdr:row>
      <xdr:rowOff>414616</xdr:rowOff>
    </xdr:from>
    <xdr:to>
      <xdr:col>5</xdr:col>
      <xdr:colOff>80684</xdr:colOff>
      <xdr:row>7</xdr:row>
      <xdr:rowOff>257734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7923008" y="202243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6</xdr:row>
      <xdr:rowOff>22413</xdr:rowOff>
    </xdr:from>
    <xdr:to>
      <xdr:col>4</xdr:col>
      <xdr:colOff>874059</xdr:colOff>
      <xdr:row>6</xdr:row>
      <xdr:rowOff>246529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7945420" y="17521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7</xdr:row>
      <xdr:rowOff>414616</xdr:rowOff>
    </xdr:from>
    <xdr:to>
      <xdr:col>5</xdr:col>
      <xdr:colOff>80684</xdr:colOff>
      <xdr:row>13</xdr:row>
      <xdr:rowOff>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7923008" y="2311996"/>
          <a:ext cx="1316916" cy="1978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7</xdr:row>
      <xdr:rowOff>22413</xdr:rowOff>
    </xdr:from>
    <xdr:to>
      <xdr:col>4</xdr:col>
      <xdr:colOff>874059</xdr:colOff>
      <xdr:row>7</xdr:row>
      <xdr:rowOff>246529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/>
      </xdr:nvSpPr>
      <xdr:spPr>
        <a:xfrm>
          <a:off x="7945420" y="2041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13</xdr:row>
      <xdr:rowOff>414616</xdr:rowOff>
    </xdr:from>
    <xdr:to>
      <xdr:col>5</xdr:col>
      <xdr:colOff>80684</xdr:colOff>
      <xdr:row>14</xdr:row>
      <xdr:rowOff>257734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/>
      </xdr:nvSpPr>
      <xdr:spPr>
        <a:xfrm>
          <a:off x="7923008" y="458275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13</xdr:row>
      <xdr:rowOff>22413</xdr:rowOff>
    </xdr:from>
    <xdr:to>
      <xdr:col>4</xdr:col>
      <xdr:colOff>874059</xdr:colOff>
      <xdr:row>13</xdr:row>
      <xdr:rowOff>246529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7945420" y="4312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7</xdr:row>
      <xdr:rowOff>414616</xdr:rowOff>
    </xdr:from>
    <xdr:to>
      <xdr:col>5</xdr:col>
      <xdr:colOff>80684</xdr:colOff>
      <xdr:row>8</xdr:row>
      <xdr:rowOff>257734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7923008" y="231199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14</xdr:row>
      <xdr:rowOff>22413</xdr:rowOff>
    </xdr:from>
    <xdr:to>
      <xdr:col>4</xdr:col>
      <xdr:colOff>874059</xdr:colOff>
      <xdr:row>14</xdr:row>
      <xdr:rowOff>246529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/>
      </xdr:nvSpPr>
      <xdr:spPr>
        <a:xfrm>
          <a:off x="7945420" y="46020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8</xdr:row>
      <xdr:rowOff>414616</xdr:rowOff>
    </xdr:from>
    <xdr:to>
      <xdr:col>5</xdr:col>
      <xdr:colOff>80684</xdr:colOff>
      <xdr:row>12</xdr:row>
      <xdr:rowOff>257734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923008" y="2601556"/>
          <a:ext cx="1316916" cy="1656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8</xdr:row>
      <xdr:rowOff>22413</xdr:rowOff>
    </xdr:from>
    <xdr:to>
      <xdr:col>4</xdr:col>
      <xdr:colOff>874059</xdr:colOff>
      <xdr:row>8</xdr:row>
      <xdr:rowOff>246529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7945420" y="23312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8</xdr:row>
      <xdr:rowOff>414616</xdr:rowOff>
    </xdr:from>
    <xdr:to>
      <xdr:col>5</xdr:col>
      <xdr:colOff>80684</xdr:colOff>
      <xdr:row>12</xdr:row>
      <xdr:rowOff>257734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7923008" y="2601556"/>
          <a:ext cx="1316916" cy="1656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/>
      </xdr:nvSpPr>
      <xdr:spPr>
        <a:xfrm>
          <a:off x="7945420" y="4891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12</xdr:row>
      <xdr:rowOff>414616</xdr:rowOff>
    </xdr:from>
    <xdr:to>
      <xdr:col>5</xdr:col>
      <xdr:colOff>80684</xdr:colOff>
      <xdr:row>13</xdr:row>
      <xdr:rowOff>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/>
      </xdr:nvSpPr>
      <xdr:spPr>
        <a:xfrm>
          <a:off x="7923008" y="429319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12</xdr:row>
      <xdr:rowOff>22413</xdr:rowOff>
    </xdr:from>
    <xdr:to>
      <xdr:col>4</xdr:col>
      <xdr:colOff>874059</xdr:colOff>
      <xdr:row>12</xdr:row>
      <xdr:rowOff>246529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7945420" y="4022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7945420" y="5470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8</xdr:row>
      <xdr:rowOff>414616</xdr:rowOff>
    </xdr:from>
    <xdr:to>
      <xdr:col>5</xdr:col>
      <xdr:colOff>80684</xdr:colOff>
      <xdr:row>11</xdr:row>
      <xdr:rowOff>257734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7923008" y="2601556"/>
          <a:ext cx="1316916" cy="1367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15</xdr:row>
      <xdr:rowOff>22413</xdr:rowOff>
    </xdr:from>
    <xdr:to>
      <xdr:col>4</xdr:col>
      <xdr:colOff>874059</xdr:colOff>
      <xdr:row>15</xdr:row>
      <xdr:rowOff>246529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/>
      </xdr:nvSpPr>
      <xdr:spPr>
        <a:xfrm>
          <a:off x="7945420" y="4891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11</xdr:row>
      <xdr:rowOff>414616</xdr:rowOff>
    </xdr:from>
    <xdr:to>
      <xdr:col>5</xdr:col>
      <xdr:colOff>80684</xdr:colOff>
      <xdr:row>12</xdr:row>
      <xdr:rowOff>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/>
      </xdr:nvSpPr>
      <xdr:spPr>
        <a:xfrm>
          <a:off x="7923008" y="400363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11</xdr:row>
      <xdr:rowOff>22413</xdr:rowOff>
    </xdr:from>
    <xdr:to>
      <xdr:col>4</xdr:col>
      <xdr:colOff>874059</xdr:colOff>
      <xdr:row>11</xdr:row>
      <xdr:rowOff>246529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/>
      </xdr:nvSpPr>
      <xdr:spPr>
        <a:xfrm>
          <a:off x="7945420" y="37333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16</xdr:row>
      <xdr:rowOff>414616</xdr:rowOff>
    </xdr:from>
    <xdr:to>
      <xdr:col>5</xdr:col>
      <xdr:colOff>80684</xdr:colOff>
      <xdr:row>17</xdr:row>
      <xdr:rowOff>257734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/>
      </xdr:nvSpPr>
      <xdr:spPr>
        <a:xfrm>
          <a:off x="7923008" y="545143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16</xdr:row>
      <xdr:rowOff>22413</xdr:rowOff>
    </xdr:from>
    <xdr:to>
      <xdr:col>4</xdr:col>
      <xdr:colOff>874059</xdr:colOff>
      <xdr:row>16</xdr:row>
      <xdr:rowOff>246529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/>
      </xdr:nvSpPr>
      <xdr:spPr>
        <a:xfrm>
          <a:off x="7945420" y="51811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17</xdr:row>
      <xdr:rowOff>22413</xdr:rowOff>
    </xdr:from>
    <xdr:to>
      <xdr:col>4</xdr:col>
      <xdr:colOff>874059</xdr:colOff>
      <xdr:row>17</xdr:row>
      <xdr:rowOff>246529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/>
      </xdr:nvSpPr>
      <xdr:spPr>
        <a:xfrm>
          <a:off x="7945420" y="54707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18</xdr:row>
      <xdr:rowOff>414616</xdr:rowOff>
    </xdr:from>
    <xdr:to>
      <xdr:col>5</xdr:col>
      <xdr:colOff>80684</xdr:colOff>
      <xdr:row>21</xdr:row>
      <xdr:rowOff>257734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7923008" y="6350596"/>
          <a:ext cx="1316916" cy="90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18</xdr:row>
      <xdr:rowOff>22413</xdr:rowOff>
    </xdr:from>
    <xdr:to>
      <xdr:col>4</xdr:col>
      <xdr:colOff>874059</xdr:colOff>
      <xdr:row>18</xdr:row>
      <xdr:rowOff>246529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7945420" y="60803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42</xdr:row>
      <xdr:rowOff>22413</xdr:rowOff>
    </xdr:from>
    <xdr:to>
      <xdr:col>4</xdr:col>
      <xdr:colOff>874059</xdr:colOff>
      <xdr:row>42</xdr:row>
      <xdr:rowOff>246529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7945420" y="177465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42</xdr:row>
      <xdr:rowOff>414616</xdr:rowOff>
    </xdr:from>
    <xdr:to>
      <xdr:col>5</xdr:col>
      <xdr:colOff>80684</xdr:colOff>
      <xdr:row>43</xdr:row>
      <xdr:rowOff>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7923008" y="1801681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42</xdr:row>
      <xdr:rowOff>22413</xdr:rowOff>
    </xdr:from>
    <xdr:to>
      <xdr:col>4</xdr:col>
      <xdr:colOff>874059</xdr:colOff>
      <xdr:row>42</xdr:row>
      <xdr:rowOff>246529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/>
      </xdr:nvSpPr>
      <xdr:spPr>
        <a:xfrm>
          <a:off x="7945420" y="177465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44</xdr:row>
      <xdr:rowOff>22413</xdr:rowOff>
    </xdr:from>
    <xdr:to>
      <xdr:col>4</xdr:col>
      <xdr:colOff>874059</xdr:colOff>
      <xdr:row>44</xdr:row>
      <xdr:rowOff>246529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/>
      </xdr:nvSpPr>
      <xdr:spPr>
        <a:xfrm>
          <a:off x="7945420" y="186533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44</xdr:row>
      <xdr:rowOff>414616</xdr:rowOff>
    </xdr:from>
    <xdr:to>
      <xdr:col>5</xdr:col>
      <xdr:colOff>80684</xdr:colOff>
      <xdr:row>45</xdr:row>
      <xdr:rowOff>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/>
      </xdr:nvSpPr>
      <xdr:spPr>
        <a:xfrm>
          <a:off x="7923008" y="1892359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44</xdr:row>
      <xdr:rowOff>22413</xdr:rowOff>
    </xdr:from>
    <xdr:to>
      <xdr:col>4</xdr:col>
      <xdr:colOff>874059</xdr:colOff>
      <xdr:row>44</xdr:row>
      <xdr:rowOff>246529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/>
      </xdr:nvSpPr>
      <xdr:spPr>
        <a:xfrm>
          <a:off x="7945420" y="186533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28</xdr:row>
      <xdr:rowOff>22413</xdr:rowOff>
    </xdr:from>
    <xdr:to>
      <xdr:col>4</xdr:col>
      <xdr:colOff>874059</xdr:colOff>
      <xdr:row>28</xdr:row>
      <xdr:rowOff>246529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/>
      </xdr:nvSpPr>
      <xdr:spPr>
        <a:xfrm>
          <a:off x="7945420" y="104922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28</xdr:row>
      <xdr:rowOff>414616</xdr:rowOff>
    </xdr:from>
    <xdr:to>
      <xdr:col>5</xdr:col>
      <xdr:colOff>80684</xdr:colOff>
      <xdr:row>29</xdr:row>
      <xdr:rowOff>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/>
      </xdr:nvSpPr>
      <xdr:spPr>
        <a:xfrm>
          <a:off x="7923008" y="1076257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28</xdr:row>
      <xdr:rowOff>22413</xdr:rowOff>
    </xdr:from>
    <xdr:to>
      <xdr:col>4</xdr:col>
      <xdr:colOff>874059</xdr:colOff>
      <xdr:row>28</xdr:row>
      <xdr:rowOff>246529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/>
      </xdr:nvSpPr>
      <xdr:spPr>
        <a:xfrm>
          <a:off x="7945420" y="104922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35</xdr:row>
      <xdr:rowOff>22413</xdr:rowOff>
    </xdr:from>
    <xdr:to>
      <xdr:col>4</xdr:col>
      <xdr:colOff>874059</xdr:colOff>
      <xdr:row>35</xdr:row>
      <xdr:rowOff>246529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/>
      </xdr:nvSpPr>
      <xdr:spPr>
        <a:xfrm>
          <a:off x="7945420" y="140203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35</xdr:row>
      <xdr:rowOff>22413</xdr:rowOff>
    </xdr:from>
    <xdr:to>
      <xdr:col>4</xdr:col>
      <xdr:colOff>874059</xdr:colOff>
      <xdr:row>35</xdr:row>
      <xdr:rowOff>246529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/>
      </xdr:nvSpPr>
      <xdr:spPr>
        <a:xfrm>
          <a:off x="7945420" y="140203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46</xdr:row>
      <xdr:rowOff>22413</xdr:rowOff>
    </xdr:from>
    <xdr:to>
      <xdr:col>4</xdr:col>
      <xdr:colOff>874059</xdr:colOff>
      <xdr:row>46</xdr:row>
      <xdr:rowOff>246529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/>
      </xdr:nvSpPr>
      <xdr:spPr>
        <a:xfrm>
          <a:off x="7945420" y="192324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47</xdr:row>
      <xdr:rowOff>22413</xdr:rowOff>
    </xdr:from>
    <xdr:to>
      <xdr:col>4</xdr:col>
      <xdr:colOff>874059</xdr:colOff>
      <xdr:row>47</xdr:row>
      <xdr:rowOff>246529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/>
      </xdr:nvSpPr>
      <xdr:spPr>
        <a:xfrm>
          <a:off x="7945420" y="195219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48</xdr:row>
      <xdr:rowOff>22413</xdr:rowOff>
    </xdr:from>
    <xdr:to>
      <xdr:col>4</xdr:col>
      <xdr:colOff>874059</xdr:colOff>
      <xdr:row>48</xdr:row>
      <xdr:rowOff>246529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/>
      </xdr:nvSpPr>
      <xdr:spPr>
        <a:xfrm>
          <a:off x="7945420" y="198115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46</xdr:row>
      <xdr:rowOff>414616</xdr:rowOff>
    </xdr:from>
    <xdr:to>
      <xdr:col>5</xdr:col>
      <xdr:colOff>80684</xdr:colOff>
      <xdr:row>47</xdr:row>
      <xdr:rowOff>257734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/>
      </xdr:nvSpPr>
      <xdr:spPr>
        <a:xfrm>
          <a:off x="7923008" y="1950271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46</xdr:row>
      <xdr:rowOff>22413</xdr:rowOff>
    </xdr:from>
    <xdr:to>
      <xdr:col>4</xdr:col>
      <xdr:colOff>874059</xdr:colOff>
      <xdr:row>46</xdr:row>
      <xdr:rowOff>246529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/>
      </xdr:nvSpPr>
      <xdr:spPr>
        <a:xfrm>
          <a:off x="7945420" y="192324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47</xdr:row>
      <xdr:rowOff>414616</xdr:rowOff>
    </xdr:from>
    <xdr:to>
      <xdr:col>5</xdr:col>
      <xdr:colOff>80684</xdr:colOff>
      <xdr:row>48</xdr:row>
      <xdr:rowOff>257734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/>
      </xdr:nvSpPr>
      <xdr:spPr>
        <a:xfrm>
          <a:off x="7923008" y="1979227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47</xdr:row>
      <xdr:rowOff>22413</xdr:rowOff>
    </xdr:from>
    <xdr:to>
      <xdr:col>4</xdr:col>
      <xdr:colOff>874059</xdr:colOff>
      <xdr:row>47</xdr:row>
      <xdr:rowOff>246529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 txBox="1"/>
      </xdr:nvSpPr>
      <xdr:spPr>
        <a:xfrm>
          <a:off x="7945420" y="195219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48</xdr:row>
      <xdr:rowOff>414616</xdr:rowOff>
    </xdr:from>
    <xdr:to>
      <xdr:col>5</xdr:col>
      <xdr:colOff>80684</xdr:colOff>
      <xdr:row>49</xdr:row>
      <xdr:rowOff>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 txBox="1"/>
      </xdr:nvSpPr>
      <xdr:spPr>
        <a:xfrm>
          <a:off x="7923008" y="2008183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48</xdr:row>
      <xdr:rowOff>22413</xdr:rowOff>
    </xdr:from>
    <xdr:to>
      <xdr:col>4</xdr:col>
      <xdr:colOff>874059</xdr:colOff>
      <xdr:row>48</xdr:row>
      <xdr:rowOff>246529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 txBox="1"/>
      </xdr:nvSpPr>
      <xdr:spPr>
        <a:xfrm>
          <a:off x="7945420" y="198115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50</xdr:row>
      <xdr:rowOff>22413</xdr:rowOff>
    </xdr:from>
    <xdr:to>
      <xdr:col>4</xdr:col>
      <xdr:colOff>874059</xdr:colOff>
      <xdr:row>50</xdr:row>
      <xdr:rowOff>246529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 txBox="1"/>
      </xdr:nvSpPr>
      <xdr:spPr>
        <a:xfrm>
          <a:off x="7945420" y="203906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50</xdr:row>
      <xdr:rowOff>414616</xdr:rowOff>
    </xdr:from>
    <xdr:to>
      <xdr:col>5</xdr:col>
      <xdr:colOff>80684</xdr:colOff>
      <xdr:row>51</xdr:row>
      <xdr:rowOff>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 txBox="1"/>
      </xdr:nvSpPr>
      <xdr:spPr>
        <a:xfrm>
          <a:off x="7923008" y="2066095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50</xdr:row>
      <xdr:rowOff>22413</xdr:rowOff>
    </xdr:from>
    <xdr:to>
      <xdr:col>4</xdr:col>
      <xdr:colOff>874059</xdr:colOff>
      <xdr:row>50</xdr:row>
      <xdr:rowOff>246529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 txBox="1"/>
      </xdr:nvSpPr>
      <xdr:spPr>
        <a:xfrm>
          <a:off x="7945420" y="203906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51</xdr:row>
      <xdr:rowOff>22413</xdr:rowOff>
    </xdr:from>
    <xdr:to>
      <xdr:col>4</xdr:col>
      <xdr:colOff>874059</xdr:colOff>
      <xdr:row>51</xdr:row>
      <xdr:rowOff>246529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 txBox="1"/>
      </xdr:nvSpPr>
      <xdr:spPr>
        <a:xfrm>
          <a:off x="7945420" y="206802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51</xdr:row>
      <xdr:rowOff>414616</xdr:rowOff>
    </xdr:from>
    <xdr:to>
      <xdr:col>5</xdr:col>
      <xdr:colOff>80684</xdr:colOff>
      <xdr:row>52</xdr:row>
      <xdr:rowOff>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 txBox="1"/>
      </xdr:nvSpPr>
      <xdr:spPr>
        <a:xfrm>
          <a:off x="7923008" y="2095051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51</xdr:row>
      <xdr:rowOff>22413</xdr:rowOff>
    </xdr:from>
    <xdr:to>
      <xdr:col>4</xdr:col>
      <xdr:colOff>874059</xdr:colOff>
      <xdr:row>51</xdr:row>
      <xdr:rowOff>246529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 txBox="1"/>
      </xdr:nvSpPr>
      <xdr:spPr>
        <a:xfrm>
          <a:off x="7945420" y="206802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54</xdr:row>
      <xdr:rowOff>22413</xdr:rowOff>
    </xdr:from>
    <xdr:to>
      <xdr:col>4</xdr:col>
      <xdr:colOff>874059</xdr:colOff>
      <xdr:row>54</xdr:row>
      <xdr:rowOff>246529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 txBox="1"/>
      </xdr:nvSpPr>
      <xdr:spPr>
        <a:xfrm>
          <a:off x="7945420" y="21548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53</xdr:row>
      <xdr:rowOff>414616</xdr:rowOff>
    </xdr:from>
    <xdr:to>
      <xdr:col>5</xdr:col>
      <xdr:colOff>80684</xdr:colOff>
      <xdr:row>54</xdr:row>
      <xdr:rowOff>257734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 txBox="1"/>
      </xdr:nvSpPr>
      <xdr:spPr>
        <a:xfrm>
          <a:off x="7923008" y="2152963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54</xdr:row>
      <xdr:rowOff>22413</xdr:rowOff>
    </xdr:from>
    <xdr:to>
      <xdr:col>4</xdr:col>
      <xdr:colOff>874059</xdr:colOff>
      <xdr:row>54</xdr:row>
      <xdr:rowOff>246529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 txBox="1"/>
      </xdr:nvSpPr>
      <xdr:spPr>
        <a:xfrm>
          <a:off x="7945420" y="215489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55</xdr:row>
      <xdr:rowOff>414616</xdr:rowOff>
    </xdr:from>
    <xdr:to>
      <xdr:col>5</xdr:col>
      <xdr:colOff>80684</xdr:colOff>
      <xdr:row>56</xdr:row>
      <xdr:rowOff>257734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 txBox="1"/>
      </xdr:nvSpPr>
      <xdr:spPr>
        <a:xfrm>
          <a:off x="7923008" y="2210875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56</xdr:row>
      <xdr:rowOff>22413</xdr:rowOff>
    </xdr:from>
    <xdr:to>
      <xdr:col>4</xdr:col>
      <xdr:colOff>874059</xdr:colOff>
      <xdr:row>56</xdr:row>
      <xdr:rowOff>246529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 txBox="1"/>
      </xdr:nvSpPr>
      <xdr:spPr>
        <a:xfrm>
          <a:off x="7945420" y="221280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55</xdr:row>
      <xdr:rowOff>414616</xdr:rowOff>
    </xdr:from>
    <xdr:to>
      <xdr:col>5</xdr:col>
      <xdr:colOff>80684</xdr:colOff>
      <xdr:row>56</xdr:row>
      <xdr:rowOff>257734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 txBox="1"/>
      </xdr:nvSpPr>
      <xdr:spPr>
        <a:xfrm>
          <a:off x="7923008" y="2210875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56</xdr:row>
      <xdr:rowOff>414616</xdr:rowOff>
    </xdr:from>
    <xdr:to>
      <xdr:col>5</xdr:col>
      <xdr:colOff>80684</xdr:colOff>
      <xdr:row>57</xdr:row>
      <xdr:rowOff>257734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 txBox="1"/>
      </xdr:nvSpPr>
      <xdr:spPr>
        <a:xfrm>
          <a:off x="7923008" y="2239831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57</xdr:row>
      <xdr:rowOff>22413</xdr:rowOff>
    </xdr:from>
    <xdr:to>
      <xdr:col>4</xdr:col>
      <xdr:colOff>874059</xdr:colOff>
      <xdr:row>57</xdr:row>
      <xdr:rowOff>246529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 txBox="1"/>
      </xdr:nvSpPr>
      <xdr:spPr>
        <a:xfrm>
          <a:off x="7945420" y="22417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57</xdr:row>
      <xdr:rowOff>22413</xdr:rowOff>
    </xdr:from>
    <xdr:to>
      <xdr:col>4</xdr:col>
      <xdr:colOff>874059</xdr:colOff>
      <xdr:row>57</xdr:row>
      <xdr:rowOff>246529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 txBox="1"/>
      </xdr:nvSpPr>
      <xdr:spPr>
        <a:xfrm>
          <a:off x="7945420" y="2241759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59</xdr:row>
      <xdr:rowOff>414616</xdr:rowOff>
    </xdr:from>
    <xdr:to>
      <xdr:col>5</xdr:col>
      <xdr:colOff>80684</xdr:colOff>
      <xdr:row>60</xdr:row>
      <xdr:rowOff>257734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 txBox="1"/>
      </xdr:nvSpPr>
      <xdr:spPr>
        <a:xfrm>
          <a:off x="7923008" y="23823256"/>
          <a:ext cx="1316916" cy="475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49</xdr:row>
      <xdr:rowOff>22413</xdr:rowOff>
    </xdr:from>
    <xdr:to>
      <xdr:col>4</xdr:col>
      <xdr:colOff>874059</xdr:colOff>
      <xdr:row>49</xdr:row>
      <xdr:rowOff>246529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 txBox="1"/>
      </xdr:nvSpPr>
      <xdr:spPr>
        <a:xfrm>
          <a:off x="7945420" y="201011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48</xdr:row>
      <xdr:rowOff>414616</xdr:rowOff>
    </xdr:from>
    <xdr:to>
      <xdr:col>5</xdr:col>
      <xdr:colOff>80684</xdr:colOff>
      <xdr:row>49</xdr:row>
      <xdr:rowOff>257734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 txBox="1"/>
      </xdr:nvSpPr>
      <xdr:spPr>
        <a:xfrm>
          <a:off x="7923008" y="2008183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49</xdr:row>
      <xdr:rowOff>414616</xdr:rowOff>
    </xdr:from>
    <xdr:to>
      <xdr:col>5</xdr:col>
      <xdr:colOff>80684</xdr:colOff>
      <xdr:row>50</xdr:row>
      <xdr:rowOff>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 txBox="1"/>
      </xdr:nvSpPr>
      <xdr:spPr>
        <a:xfrm>
          <a:off x="7923008" y="2037139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48</xdr:row>
      <xdr:rowOff>414616</xdr:rowOff>
    </xdr:from>
    <xdr:to>
      <xdr:col>5</xdr:col>
      <xdr:colOff>80684</xdr:colOff>
      <xdr:row>49</xdr:row>
      <xdr:rowOff>257734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 txBox="1"/>
      </xdr:nvSpPr>
      <xdr:spPr>
        <a:xfrm>
          <a:off x="7923008" y="2008183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49</xdr:row>
      <xdr:rowOff>414616</xdr:rowOff>
    </xdr:from>
    <xdr:to>
      <xdr:col>5</xdr:col>
      <xdr:colOff>80684</xdr:colOff>
      <xdr:row>50</xdr:row>
      <xdr:rowOff>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 txBox="1"/>
      </xdr:nvSpPr>
      <xdr:spPr>
        <a:xfrm>
          <a:off x="7923008" y="2037139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49</xdr:row>
      <xdr:rowOff>414616</xdr:rowOff>
    </xdr:from>
    <xdr:to>
      <xdr:col>5</xdr:col>
      <xdr:colOff>80684</xdr:colOff>
      <xdr:row>50</xdr:row>
      <xdr:rowOff>257734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 txBox="1"/>
      </xdr:nvSpPr>
      <xdr:spPr>
        <a:xfrm>
          <a:off x="7923008" y="2037139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51</xdr:row>
      <xdr:rowOff>414616</xdr:rowOff>
    </xdr:from>
    <xdr:to>
      <xdr:col>5</xdr:col>
      <xdr:colOff>80684</xdr:colOff>
      <xdr:row>52</xdr:row>
      <xdr:rowOff>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 txBox="1"/>
      </xdr:nvSpPr>
      <xdr:spPr>
        <a:xfrm>
          <a:off x="7923008" y="20950516"/>
          <a:ext cx="131691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50</xdr:row>
      <xdr:rowOff>414616</xdr:rowOff>
    </xdr:from>
    <xdr:to>
      <xdr:col>5</xdr:col>
      <xdr:colOff>80684</xdr:colOff>
      <xdr:row>51</xdr:row>
      <xdr:rowOff>257734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 txBox="1"/>
      </xdr:nvSpPr>
      <xdr:spPr>
        <a:xfrm>
          <a:off x="7923008" y="20660956"/>
          <a:ext cx="131691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E314E58C-35B4-4CA7-AE2D-79DCFC0A82F3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768E3902-868B-4662-9F18-AC30DAC3ADA5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xmlns="" id="{3C40BA09-8F6B-4367-9EEA-4ED7F7974635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79372ED1-2AC5-40CE-9C41-66593B258575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0F22EB4C-1169-400B-9E79-B9B0D3AFD0C6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59</xdr:row>
      <xdr:rowOff>22413</xdr:rowOff>
    </xdr:from>
    <xdr:to>
      <xdr:col>4</xdr:col>
      <xdr:colOff>874059</xdr:colOff>
      <xdr:row>59</xdr:row>
      <xdr:rowOff>246529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4346C415-37CC-4ED5-A068-7E849D0EBD40}"/>
            </a:ext>
          </a:extLst>
        </xdr:cNvPr>
        <xdr:cNvSpPr txBox="1"/>
      </xdr:nvSpPr>
      <xdr:spPr>
        <a:xfrm>
          <a:off x="7945420" y="2343105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683560</xdr:colOff>
      <xdr:row>30</xdr:row>
      <xdr:rowOff>22413</xdr:rowOff>
    </xdr:from>
    <xdr:to>
      <xdr:col>4</xdr:col>
      <xdr:colOff>874059</xdr:colOff>
      <xdr:row>30</xdr:row>
      <xdr:rowOff>246529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/>
      </xdr:nvSpPr>
      <xdr:spPr>
        <a:xfrm>
          <a:off x="7594900" y="141651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30</xdr:row>
      <xdr:rowOff>414616</xdr:rowOff>
    </xdr:from>
    <xdr:to>
      <xdr:col>5</xdr:col>
      <xdr:colOff>80684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/>
      </xdr:nvSpPr>
      <xdr:spPr>
        <a:xfrm>
          <a:off x="7572488" y="14557336"/>
          <a:ext cx="1073076" cy="19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30</xdr:row>
      <xdr:rowOff>22413</xdr:rowOff>
    </xdr:from>
    <xdr:to>
      <xdr:col>4</xdr:col>
      <xdr:colOff>874059</xdr:colOff>
      <xdr:row>30</xdr:row>
      <xdr:rowOff>246529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/>
      </xdr:nvSpPr>
      <xdr:spPr>
        <a:xfrm>
          <a:off x="7594900" y="1416513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31</xdr:row>
      <xdr:rowOff>22413</xdr:rowOff>
    </xdr:from>
    <xdr:to>
      <xdr:col>4</xdr:col>
      <xdr:colOff>874059</xdr:colOff>
      <xdr:row>31</xdr:row>
      <xdr:rowOff>246529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/>
      </xdr:nvSpPr>
      <xdr:spPr>
        <a:xfrm>
          <a:off x="7594900" y="14599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32</xdr:row>
      <xdr:rowOff>414616</xdr:rowOff>
    </xdr:from>
    <xdr:to>
      <xdr:col>5</xdr:col>
      <xdr:colOff>80684</xdr:colOff>
      <xdr:row>33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/>
      </xdr:nvSpPr>
      <xdr:spPr>
        <a:xfrm>
          <a:off x="7572488" y="15426016"/>
          <a:ext cx="1073076" cy="19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31</xdr:row>
      <xdr:rowOff>22413</xdr:rowOff>
    </xdr:from>
    <xdr:to>
      <xdr:col>4</xdr:col>
      <xdr:colOff>874059</xdr:colOff>
      <xdr:row>31</xdr:row>
      <xdr:rowOff>246529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/>
      </xdr:nvSpPr>
      <xdr:spPr>
        <a:xfrm>
          <a:off x="7594900" y="14599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9</xdr:row>
      <xdr:rowOff>22413</xdr:rowOff>
    </xdr:from>
    <xdr:to>
      <xdr:col>4</xdr:col>
      <xdr:colOff>874059</xdr:colOff>
      <xdr:row>9</xdr:row>
      <xdr:rowOff>246529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/>
      </xdr:nvSpPr>
      <xdr:spPr>
        <a:xfrm>
          <a:off x="7594900" y="41600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8</xdr:row>
      <xdr:rowOff>414616</xdr:rowOff>
    </xdr:from>
    <xdr:to>
      <xdr:col>5</xdr:col>
      <xdr:colOff>80684</xdr:colOff>
      <xdr:row>9</xdr:row>
      <xdr:rowOff>257734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/>
      </xdr:nvSpPr>
      <xdr:spPr>
        <a:xfrm>
          <a:off x="7572488" y="4117936"/>
          <a:ext cx="1073076" cy="277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9</xdr:row>
      <xdr:rowOff>414616</xdr:rowOff>
    </xdr:from>
    <xdr:to>
      <xdr:col>5</xdr:col>
      <xdr:colOff>80684</xdr:colOff>
      <xdr:row>10</xdr:row>
      <xdr:rowOff>257734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/>
      </xdr:nvSpPr>
      <xdr:spPr>
        <a:xfrm>
          <a:off x="7572488" y="4552276"/>
          <a:ext cx="1073076" cy="277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9</xdr:row>
      <xdr:rowOff>22413</xdr:rowOff>
    </xdr:from>
    <xdr:to>
      <xdr:col>4</xdr:col>
      <xdr:colOff>874059</xdr:colOff>
      <xdr:row>9</xdr:row>
      <xdr:rowOff>246529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/>
      </xdr:nvSpPr>
      <xdr:spPr>
        <a:xfrm>
          <a:off x="7594900" y="41600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39</xdr:row>
      <xdr:rowOff>22413</xdr:rowOff>
    </xdr:from>
    <xdr:to>
      <xdr:col>4</xdr:col>
      <xdr:colOff>874059</xdr:colOff>
      <xdr:row>39</xdr:row>
      <xdr:rowOff>246529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/>
      </xdr:nvSpPr>
      <xdr:spPr>
        <a:xfrm>
          <a:off x="7594900" y="1720551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38</xdr:row>
      <xdr:rowOff>414616</xdr:rowOff>
    </xdr:from>
    <xdr:to>
      <xdr:col>5</xdr:col>
      <xdr:colOff>80684</xdr:colOff>
      <xdr:row>39</xdr:row>
      <xdr:rowOff>257734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/>
      </xdr:nvSpPr>
      <xdr:spPr>
        <a:xfrm>
          <a:off x="7572488" y="17186236"/>
          <a:ext cx="1073076" cy="254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20</xdr:row>
      <xdr:rowOff>414616</xdr:rowOff>
    </xdr:from>
    <xdr:to>
      <xdr:col>5</xdr:col>
      <xdr:colOff>80684</xdr:colOff>
      <xdr:row>21</xdr:row>
      <xdr:rowOff>257734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D8864D3E-C84E-4027-B295-7126B06B8AAA}"/>
            </a:ext>
          </a:extLst>
        </xdr:cNvPr>
        <xdr:cNvSpPr txBox="1"/>
      </xdr:nvSpPr>
      <xdr:spPr>
        <a:xfrm>
          <a:off x="7572488" y="9680536"/>
          <a:ext cx="1073076" cy="277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31</xdr:row>
      <xdr:rowOff>22413</xdr:rowOff>
    </xdr:from>
    <xdr:to>
      <xdr:col>4</xdr:col>
      <xdr:colOff>874059</xdr:colOff>
      <xdr:row>31</xdr:row>
      <xdr:rowOff>246529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DB8EBADD-40CA-4361-B7EE-D79758FC202D}"/>
            </a:ext>
          </a:extLst>
        </xdr:cNvPr>
        <xdr:cNvSpPr txBox="1"/>
      </xdr:nvSpPr>
      <xdr:spPr>
        <a:xfrm>
          <a:off x="7594900" y="14599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661148</xdr:colOff>
      <xdr:row>31</xdr:row>
      <xdr:rowOff>414616</xdr:rowOff>
    </xdr:from>
    <xdr:to>
      <xdr:col>5</xdr:col>
      <xdr:colOff>80684</xdr:colOff>
      <xdr:row>32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2ED363F3-11FF-4166-B3DE-DFCAC3F8B8BF}"/>
            </a:ext>
          </a:extLst>
        </xdr:cNvPr>
        <xdr:cNvSpPr txBox="1"/>
      </xdr:nvSpPr>
      <xdr:spPr>
        <a:xfrm>
          <a:off x="7572488" y="14991676"/>
          <a:ext cx="1073076" cy="19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  <xdr:twoCellAnchor>
    <xdr:from>
      <xdr:col>4</xdr:col>
      <xdr:colOff>683560</xdr:colOff>
      <xdr:row>31</xdr:row>
      <xdr:rowOff>22413</xdr:rowOff>
    </xdr:from>
    <xdr:to>
      <xdr:col>4</xdr:col>
      <xdr:colOff>874059</xdr:colOff>
      <xdr:row>31</xdr:row>
      <xdr:rowOff>246529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67AE8EF3-E21E-4CD6-AABD-82BBC16DB8C7}"/>
            </a:ext>
          </a:extLst>
        </xdr:cNvPr>
        <xdr:cNvSpPr txBox="1"/>
      </xdr:nvSpPr>
      <xdr:spPr>
        <a:xfrm>
          <a:off x="7594900" y="14599473"/>
          <a:ext cx="190499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Основные%20результаты%20работы%202011-2012%20квартал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6"/>
  <sheetViews>
    <sheetView view="pageBreakPreview" topLeftCell="A13" zoomScale="85" workbookViewId="0">
      <selection sqref="A1:XFD1048576"/>
    </sheetView>
  </sheetViews>
  <sheetFormatPr defaultColWidth="9.109375" defaultRowHeight="13.8"/>
  <cols>
    <col min="1" max="1" width="3.109375" style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8.6640625" style="1" customWidth="1"/>
    <col min="8" max="18" width="9.44140625" style="1" customWidth="1"/>
    <col min="19" max="19" width="8.5546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32" t="s">
        <v>0</v>
      </c>
      <c r="C2" s="33"/>
      <c r="D2" s="36" t="s">
        <v>43</v>
      </c>
      <c r="E2" s="36" t="s">
        <v>44</v>
      </c>
      <c r="F2" s="39" t="s">
        <v>1</v>
      </c>
      <c r="G2" s="39"/>
      <c r="H2" s="40" t="s">
        <v>2</v>
      </c>
      <c r="I2" s="39"/>
      <c r="J2" s="40" t="s">
        <v>3</v>
      </c>
      <c r="K2" s="39"/>
      <c r="L2" s="40" t="s">
        <v>4</v>
      </c>
      <c r="M2" s="39"/>
      <c r="N2" s="40" t="s">
        <v>5</v>
      </c>
      <c r="O2" s="39"/>
      <c r="P2" s="41" t="s">
        <v>6</v>
      </c>
      <c r="Q2" s="42"/>
      <c r="R2" s="41" t="s">
        <v>7</v>
      </c>
      <c r="S2" s="42"/>
    </row>
    <row r="3" spans="2:19" ht="47.25" customHeight="1">
      <c r="B3" s="34"/>
      <c r="C3" s="35"/>
      <c r="D3" s="37"/>
      <c r="E3" s="38"/>
      <c r="F3" s="28" t="s">
        <v>45</v>
      </c>
      <c r="G3" s="28" t="s">
        <v>46</v>
      </c>
      <c r="H3" s="28" t="s">
        <v>45</v>
      </c>
      <c r="I3" s="28" t="s">
        <v>46</v>
      </c>
      <c r="J3" s="28" t="s">
        <v>45</v>
      </c>
      <c r="K3" s="28" t="s">
        <v>46</v>
      </c>
      <c r="L3" s="28" t="s">
        <v>45</v>
      </c>
      <c r="M3" s="28" t="s">
        <v>46</v>
      </c>
      <c r="N3" s="28" t="s">
        <v>45</v>
      </c>
      <c r="O3" s="28" t="s">
        <v>46</v>
      </c>
      <c r="P3" s="28" t="s">
        <v>45</v>
      </c>
      <c r="Q3" s="28" t="s">
        <v>46</v>
      </c>
      <c r="R3" s="28" t="s">
        <v>45</v>
      </c>
      <c r="S3" s="28" t="s">
        <v>46</v>
      </c>
    </row>
    <row r="4" spans="2:19" ht="18" customHeight="1">
      <c r="B4" s="43" t="s">
        <v>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</row>
    <row r="5" spans="2:19" ht="23.25" customHeight="1">
      <c r="B5" s="31" t="s">
        <v>9</v>
      </c>
      <c r="C5" s="31"/>
      <c r="D5" s="29">
        <v>21514</v>
      </c>
      <c r="E5" s="29">
        <v>21181</v>
      </c>
      <c r="F5" s="29">
        <v>665</v>
      </c>
      <c r="G5" s="29">
        <v>543</v>
      </c>
      <c r="H5" s="29">
        <v>9345</v>
      </c>
      <c r="I5" s="29">
        <v>9633</v>
      </c>
      <c r="J5" s="29">
        <v>11327</v>
      </c>
      <c r="K5" s="29">
        <v>10863</v>
      </c>
      <c r="L5" s="29">
        <v>6</v>
      </c>
      <c r="M5" s="29">
        <v>3</v>
      </c>
      <c r="N5" s="29">
        <v>3</v>
      </c>
      <c r="O5" s="29">
        <v>0</v>
      </c>
      <c r="P5" s="29">
        <v>97</v>
      </c>
      <c r="Q5" s="29">
        <v>74</v>
      </c>
      <c r="R5" s="29">
        <v>69</v>
      </c>
      <c r="S5" s="29">
        <v>64</v>
      </c>
    </row>
    <row r="6" spans="2:19" ht="45" customHeight="1">
      <c r="B6" s="46" t="s">
        <v>10</v>
      </c>
      <c r="C6" s="30" t="s">
        <v>11</v>
      </c>
      <c r="D6" s="29">
        <v>11166</v>
      </c>
      <c r="E6" s="29">
        <v>10254</v>
      </c>
      <c r="F6" s="29">
        <v>430</v>
      </c>
      <c r="G6" s="29">
        <v>326</v>
      </c>
      <c r="H6" s="29">
        <v>3160</v>
      </c>
      <c r="I6" s="29">
        <v>2613</v>
      </c>
      <c r="J6" s="29">
        <v>7453</v>
      </c>
      <c r="K6" s="29">
        <v>7189</v>
      </c>
      <c r="L6" s="29">
        <v>0</v>
      </c>
      <c r="M6" s="29">
        <v>3</v>
      </c>
      <c r="N6" s="29">
        <v>3</v>
      </c>
      <c r="O6" s="29">
        <v>0</v>
      </c>
      <c r="P6" s="29">
        <v>51</v>
      </c>
      <c r="Q6" s="29">
        <v>59</v>
      </c>
      <c r="R6" s="29">
        <v>67</v>
      </c>
      <c r="S6" s="29">
        <v>63</v>
      </c>
    </row>
    <row r="7" spans="2:19" ht="30" customHeight="1">
      <c r="B7" s="46"/>
      <c r="C7" s="30" t="s">
        <v>12</v>
      </c>
      <c r="D7" s="29">
        <v>10348</v>
      </c>
      <c r="E7" s="29">
        <v>10927</v>
      </c>
      <c r="F7" s="29">
        <v>235</v>
      </c>
      <c r="G7" s="29">
        <v>217</v>
      </c>
      <c r="H7" s="29">
        <v>6185</v>
      </c>
      <c r="I7" s="29">
        <v>7020</v>
      </c>
      <c r="J7" s="29">
        <v>3874</v>
      </c>
      <c r="K7" s="29">
        <v>3674</v>
      </c>
      <c r="L7" s="29">
        <v>6</v>
      </c>
      <c r="M7" s="29">
        <v>0</v>
      </c>
      <c r="N7" s="29">
        <v>0</v>
      </c>
      <c r="O7" s="29">
        <v>0</v>
      </c>
      <c r="P7" s="29">
        <v>46</v>
      </c>
      <c r="Q7" s="29">
        <v>15</v>
      </c>
      <c r="R7" s="29">
        <v>2</v>
      </c>
      <c r="S7" s="29">
        <v>1</v>
      </c>
    </row>
    <row r="8" spans="2:19" ht="87.75" customHeight="1">
      <c r="B8" s="31" t="s">
        <v>42</v>
      </c>
      <c r="C8" s="31"/>
      <c r="D8" s="29">
        <v>1950</v>
      </c>
      <c r="E8" s="29">
        <v>1769</v>
      </c>
      <c r="F8" s="29">
        <v>160</v>
      </c>
      <c r="G8" s="29">
        <v>96</v>
      </c>
      <c r="H8" s="29">
        <v>939</v>
      </c>
      <c r="I8" s="29">
        <v>936</v>
      </c>
      <c r="J8" s="29">
        <v>827</v>
      </c>
      <c r="K8" s="29">
        <v>730</v>
      </c>
      <c r="L8" s="29">
        <v>0</v>
      </c>
      <c r="M8" s="29">
        <v>0</v>
      </c>
      <c r="N8" s="29">
        <v>0</v>
      </c>
      <c r="O8" s="29">
        <v>0</v>
      </c>
      <c r="P8" s="29">
        <v>16</v>
      </c>
      <c r="Q8" s="29">
        <v>4</v>
      </c>
      <c r="R8" s="29">
        <v>8</v>
      </c>
      <c r="S8" s="29">
        <v>2</v>
      </c>
    </row>
    <row r="9" spans="2:19" ht="45.75" customHeight="1">
      <c r="B9" s="31" t="s">
        <v>13</v>
      </c>
      <c r="C9" s="31"/>
      <c r="D9" s="29">
        <v>322</v>
      </c>
      <c r="E9" s="29">
        <v>323</v>
      </c>
      <c r="F9" s="29">
        <v>9</v>
      </c>
      <c r="G9" s="29">
        <v>34</v>
      </c>
      <c r="H9" s="29">
        <v>132</v>
      </c>
      <c r="I9" s="29">
        <v>120</v>
      </c>
      <c r="J9" s="29">
        <v>176</v>
      </c>
      <c r="K9" s="29">
        <v>167</v>
      </c>
      <c r="L9" s="29">
        <v>2</v>
      </c>
      <c r="M9" s="29">
        <v>0</v>
      </c>
      <c r="N9" s="29">
        <v>0</v>
      </c>
      <c r="O9" s="29">
        <v>0</v>
      </c>
      <c r="P9" s="29">
        <v>1</v>
      </c>
      <c r="Q9" s="29">
        <v>0</v>
      </c>
      <c r="R9" s="29">
        <v>1</v>
      </c>
      <c r="S9" s="29">
        <v>2</v>
      </c>
    </row>
    <row r="10" spans="2:19" ht="75" customHeight="1">
      <c r="B10" s="31" t="s">
        <v>14</v>
      </c>
      <c r="C10" s="31"/>
      <c r="D10" s="29">
        <v>1482</v>
      </c>
      <c r="E10" s="29">
        <v>1225</v>
      </c>
      <c r="F10" s="29">
        <v>5</v>
      </c>
      <c r="G10" s="29">
        <v>6</v>
      </c>
      <c r="H10" s="29">
        <v>724</v>
      </c>
      <c r="I10" s="29">
        <v>669</v>
      </c>
      <c r="J10" s="29">
        <v>746</v>
      </c>
      <c r="K10" s="29">
        <v>545</v>
      </c>
      <c r="L10" s="29">
        <v>0</v>
      </c>
      <c r="M10" s="29">
        <v>0</v>
      </c>
      <c r="N10" s="29">
        <v>0</v>
      </c>
      <c r="O10" s="29">
        <v>0</v>
      </c>
      <c r="P10" s="29">
        <v>3</v>
      </c>
      <c r="Q10" s="29">
        <v>0</v>
      </c>
      <c r="R10" s="29">
        <v>3</v>
      </c>
      <c r="S10" s="29">
        <v>1</v>
      </c>
    </row>
    <row r="11" spans="2:19" ht="81" customHeight="1">
      <c r="B11" s="31" t="s">
        <v>15</v>
      </c>
      <c r="C11" s="31"/>
      <c r="D11" s="29">
        <v>405</v>
      </c>
      <c r="E11" s="29">
        <v>254</v>
      </c>
      <c r="F11" s="29">
        <v>1</v>
      </c>
      <c r="G11" s="29">
        <v>1</v>
      </c>
      <c r="H11" s="29">
        <v>77</v>
      </c>
      <c r="I11" s="29">
        <v>53</v>
      </c>
      <c r="J11" s="29">
        <v>315</v>
      </c>
      <c r="K11" s="29">
        <v>197</v>
      </c>
      <c r="L11" s="29">
        <v>0</v>
      </c>
      <c r="M11" s="29">
        <v>0</v>
      </c>
      <c r="N11" s="29">
        <v>1</v>
      </c>
      <c r="O11" s="29">
        <v>0</v>
      </c>
      <c r="P11" s="29">
        <v>9</v>
      </c>
      <c r="Q11" s="29">
        <v>2</v>
      </c>
      <c r="R11" s="29">
        <v>2</v>
      </c>
      <c r="S11" s="29">
        <v>1</v>
      </c>
    </row>
    <row r="12" spans="2:19" ht="29.25" customHeight="1">
      <c r="B12" s="47" t="s">
        <v>16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ht="32.25" customHeight="1">
      <c r="B13" s="31" t="s">
        <v>17</v>
      </c>
      <c r="C13" s="31"/>
      <c r="D13" s="29">
        <v>31</v>
      </c>
      <c r="E13" s="29">
        <v>18</v>
      </c>
      <c r="F13" s="29">
        <v>0</v>
      </c>
      <c r="G13" s="29">
        <v>2</v>
      </c>
      <c r="H13" s="29">
        <v>1</v>
      </c>
      <c r="I13" s="29">
        <v>5</v>
      </c>
      <c r="J13" s="29">
        <v>29</v>
      </c>
      <c r="K13" s="29">
        <v>10</v>
      </c>
      <c r="L13" s="29">
        <v>0</v>
      </c>
      <c r="M13" s="29">
        <v>0</v>
      </c>
      <c r="N13" s="29">
        <v>0</v>
      </c>
      <c r="O13" s="29">
        <v>0</v>
      </c>
      <c r="P13" s="29">
        <v>1</v>
      </c>
      <c r="Q13" s="29">
        <v>1</v>
      </c>
      <c r="R13" s="29">
        <v>0</v>
      </c>
      <c r="S13" s="29">
        <v>0</v>
      </c>
    </row>
    <row r="14" spans="2:19" ht="45" customHeight="1">
      <c r="B14" s="31" t="s">
        <v>18</v>
      </c>
      <c r="C14" s="31"/>
      <c r="D14" s="29">
        <v>4478</v>
      </c>
      <c r="E14" s="29">
        <v>3507</v>
      </c>
      <c r="F14" s="29">
        <v>122</v>
      </c>
      <c r="G14" s="29">
        <v>67</v>
      </c>
      <c r="H14" s="29">
        <v>822</v>
      </c>
      <c r="I14" s="29">
        <v>530</v>
      </c>
      <c r="J14" s="29">
        <v>3433</v>
      </c>
      <c r="K14" s="29">
        <v>2818</v>
      </c>
      <c r="L14" s="29">
        <v>0</v>
      </c>
      <c r="M14" s="29">
        <v>1</v>
      </c>
      <c r="N14" s="29">
        <v>3</v>
      </c>
      <c r="O14" s="29">
        <v>0</v>
      </c>
      <c r="P14" s="29">
        <v>44</v>
      </c>
      <c r="Q14" s="29">
        <v>51</v>
      </c>
      <c r="R14" s="29">
        <v>54</v>
      </c>
      <c r="S14" s="29">
        <v>40</v>
      </c>
    </row>
    <row r="15" spans="2:19" ht="49.5" customHeight="1">
      <c r="B15" s="31" t="s">
        <v>19</v>
      </c>
      <c r="C15" s="31"/>
      <c r="D15" s="29">
        <v>104</v>
      </c>
      <c r="E15" s="29">
        <v>65</v>
      </c>
      <c r="F15" s="29">
        <v>6</v>
      </c>
      <c r="G15" s="29">
        <v>3</v>
      </c>
      <c r="H15" s="29">
        <v>35</v>
      </c>
      <c r="I15" s="29">
        <v>22</v>
      </c>
      <c r="J15" s="29">
        <v>61</v>
      </c>
      <c r="K15" s="29">
        <v>40</v>
      </c>
      <c r="L15" s="29">
        <v>0</v>
      </c>
      <c r="M15" s="29">
        <v>0</v>
      </c>
      <c r="N15" s="29">
        <v>0</v>
      </c>
      <c r="O15" s="29">
        <v>0</v>
      </c>
      <c r="P15" s="29">
        <v>2</v>
      </c>
      <c r="Q15" s="29">
        <v>0</v>
      </c>
      <c r="R15" s="29">
        <v>0</v>
      </c>
      <c r="S15" s="29">
        <v>0</v>
      </c>
    </row>
    <row r="16" spans="2:19" ht="59.25" customHeight="1">
      <c r="B16" s="31" t="s">
        <v>20</v>
      </c>
      <c r="C16" s="31"/>
      <c r="D16" s="29">
        <v>2706</v>
      </c>
      <c r="E16" s="29">
        <v>2830</v>
      </c>
      <c r="F16" s="29">
        <v>6</v>
      </c>
      <c r="G16" s="29">
        <v>4</v>
      </c>
      <c r="H16" s="29">
        <v>1717</v>
      </c>
      <c r="I16" s="29">
        <v>2047</v>
      </c>
      <c r="J16" s="29">
        <v>973</v>
      </c>
      <c r="K16" s="29">
        <v>772</v>
      </c>
      <c r="L16" s="29">
        <v>0</v>
      </c>
      <c r="M16" s="29">
        <v>0</v>
      </c>
      <c r="N16" s="29">
        <v>0</v>
      </c>
      <c r="O16" s="29">
        <v>0</v>
      </c>
      <c r="P16" s="29">
        <v>9</v>
      </c>
      <c r="Q16" s="29">
        <v>6</v>
      </c>
      <c r="R16" s="29">
        <v>1</v>
      </c>
      <c r="S16" s="29">
        <v>1</v>
      </c>
    </row>
  </sheetData>
  <mergeCells count="22"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  <mergeCell ref="L2:M2"/>
    <mergeCell ref="N2:O2"/>
    <mergeCell ref="P2:Q2"/>
    <mergeCell ref="R2:S2"/>
    <mergeCell ref="B4:S4"/>
    <mergeCell ref="H2:I2"/>
    <mergeCell ref="J2:K2"/>
    <mergeCell ref="B5:C5"/>
    <mergeCell ref="B2:C3"/>
    <mergeCell ref="D2:D3"/>
    <mergeCell ref="E2:E3"/>
    <mergeCell ref="F2:G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view="pageBreakPreview" topLeftCell="A12" workbookViewId="0">
      <selection activeCell="R26" sqref="R26:S26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7" width="6.33203125" style="2" customWidth="1"/>
    <col min="8" max="8" width="7.33203125" style="2" customWidth="1"/>
    <col min="9" max="9" width="6.6640625" style="2" customWidth="1"/>
    <col min="10" max="10" width="7" style="2" customWidth="1"/>
    <col min="11" max="11" width="6.44140625" style="2" customWidth="1"/>
    <col min="12" max="12" width="6.6640625" style="2" customWidth="1"/>
    <col min="13" max="13" width="5.88671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48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50"/>
    </row>
    <row r="2" spans="1:19" ht="13.2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spans="1:19" ht="18.60000000000000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</row>
    <row r="4" spans="1:19" ht="18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9" s="5" customFormat="1" ht="32.4" customHeight="1">
      <c r="A5" s="52" t="s">
        <v>0</v>
      </c>
      <c r="B5" s="53"/>
      <c r="C5" s="54"/>
      <c r="D5" s="58" t="s">
        <v>1</v>
      </c>
      <c r="E5" s="59"/>
      <c r="F5" s="60" t="s">
        <v>21</v>
      </c>
      <c r="G5" s="61"/>
      <c r="H5" s="60" t="s">
        <v>22</v>
      </c>
      <c r="I5" s="61"/>
      <c r="J5" s="60" t="s">
        <v>23</v>
      </c>
      <c r="K5" s="62"/>
      <c r="L5" s="60" t="s">
        <v>24</v>
      </c>
      <c r="M5" s="62"/>
      <c r="N5" s="63" t="s">
        <v>6</v>
      </c>
      <c r="O5" s="64"/>
      <c r="P5" s="63" t="s">
        <v>7</v>
      </c>
      <c r="Q5" s="64"/>
      <c r="R5" s="65" t="s">
        <v>25</v>
      </c>
      <c r="S5" s="65"/>
    </row>
    <row r="6" spans="1:19" s="7" customFormat="1" ht="14.4" customHeight="1">
      <c r="A6" s="55"/>
      <c r="B6" s="56"/>
      <c r="C6" s="57"/>
      <c r="D6" s="6">
        <v>2022</v>
      </c>
      <c r="E6" s="6">
        <v>2023</v>
      </c>
      <c r="F6" s="6">
        <v>2022</v>
      </c>
      <c r="G6" s="6">
        <v>2023</v>
      </c>
      <c r="H6" s="6">
        <v>2022</v>
      </c>
      <c r="I6" s="6">
        <v>2023</v>
      </c>
      <c r="J6" s="6">
        <v>2022</v>
      </c>
      <c r="K6" s="6">
        <v>2023</v>
      </c>
      <c r="L6" s="6">
        <v>2022</v>
      </c>
      <c r="M6" s="6">
        <v>2023</v>
      </c>
      <c r="N6" s="6">
        <v>2022</v>
      </c>
      <c r="O6" s="6">
        <v>2023</v>
      </c>
      <c r="P6" s="6">
        <v>2022</v>
      </c>
      <c r="Q6" s="6">
        <v>2023</v>
      </c>
      <c r="R6" s="6">
        <v>2022</v>
      </c>
      <c r="S6" s="6">
        <v>2023</v>
      </c>
    </row>
    <row r="7" spans="1:19" ht="25.2" customHeight="1">
      <c r="A7" s="76" t="s">
        <v>26</v>
      </c>
      <c r="B7" s="77"/>
      <c r="C7" s="78"/>
      <c r="D7" s="82">
        <v>777</v>
      </c>
      <c r="E7" s="74">
        <v>734</v>
      </c>
      <c r="F7" s="66">
        <v>2160</v>
      </c>
      <c r="G7" s="66">
        <v>2091</v>
      </c>
      <c r="H7" s="66">
        <v>3151</v>
      </c>
      <c r="I7" s="66">
        <v>3037</v>
      </c>
      <c r="J7" s="8">
        <v>7</v>
      </c>
      <c r="K7" s="9">
        <v>11</v>
      </c>
      <c r="L7" s="9">
        <v>18</v>
      </c>
      <c r="M7" s="9">
        <v>17</v>
      </c>
      <c r="N7" s="9">
        <v>303</v>
      </c>
      <c r="O7" s="9">
        <v>254</v>
      </c>
      <c r="P7" s="10">
        <v>4</v>
      </c>
      <c r="Q7" s="10">
        <v>2</v>
      </c>
      <c r="R7" s="10">
        <f>D7+F7+H7+J7+L7+N7+P7</f>
        <v>6420</v>
      </c>
      <c r="S7" s="10">
        <f>E7+G7+I7+K7+M7+O7+Q7</f>
        <v>6146</v>
      </c>
    </row>
    <row r="8" spans="1:19" ht="4.2" hidden="1" customHeight="1">
      <c r="A8" s="79"/>
      <c r="B8" s="80"/>
      <c r="C8" s="81"/>
      <c r="D8" s="83"/>
      <c r="E8" s="75"/>
      <c r="F8" s="67"/>
      <c r="G8" s="67"/>
      <c r="H8" s="67"/>
      <c r="I8" s="67"/>
      <c r="J8" s="11"/>
      <c r="K8" s="9"/>
      <c r="L8" s="9"/>
      <c r="M8" s="9"/>
      <c r="N8" s="9"/>
      <c r="O8" s="9"/>
      <c r="P8" s="10"/>
      <c r="Q8" s="9"/>
      <c r="R8" s="9"/>
      <c r="S8" s="9"/>
    </row>
    <row r="9" spans="1:19" ht="16.2" customHeight="1">
      <c r="A9" s="68" t="s">
        <v>27</v>
      </c>
      <c r="B9" s="69"/>
      <c r="C9" s="70"/>
      <c r="D9" s="74">
        <v>667</v>
      </c>
      <c r="E9" s="74">
        <v>651</v>
      </c>
      <c r="F9" s="66">
        <v>2199</v>
      </c>
      <c r="G9" s="66">
        <v>2105</v>
      </c>
      <c r="H9" s="66">
        <v>2729</v>
      </c>
      <c r="I9" s="66">
        <v>2595</v>
      </c>
      <c r="J9" s="66">
        <v>7</v>
      </c>
      <c r="K9" s="66">
        <v>10</v>
      </c>
      <c r="L9" s="66">
        <v>17</v>
      </c>
      <c r="M9" s="66">
        <v>15</v>
      </c>
      <c r="N9" s="66">
        <v>320</v>
      </c>
      <c r="O9" s="66">
        <v>277</v>
      </c>
      <c r="P9" s="74">
        <v>2</v>
      </c>
      <c r="Q9" s="87">
        <v>2</v>
      </c>
      <c r="R9" s="74">
        <f>D9+F9+H9+J9+L9+N9+P9</f>
        <v>5941</v>
      </c>
      <c r="S9" s="74">
        <f>E9+G9+I9+K9+M9+O9+Q9</f>
        <v>5655</v>
      </c>
    </row>
    <row r="10" spans="1:19" ht="25.8" customHeight="1">
      <c r="A10" s="71"/>
      <c r="B10" s="72"/>
      <c r="C10" s="73"/>
      <c r="D10" s="75"/>
      <c r="E10" s="75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5"/>
      <c r="Q10" s="87"/>
      <c r="R10" s="75"/>
      <c r="S10" s="75"/>
    </row>
    <row r="11" spans="1:19" ht="16.2" customHeight="1">
      <c r="A11" s="84" t="s">
        <v>28</v>
      </c>
      <c r="B11" s="85"/>
      <c r="C11" s="86"/>
      <c r="D11" s="10">
        <v>657</v>
      </c>
      <c r="E11" s="10">
        <v>647</v>
      </c>
      <c r="F11" s="9">
        <v>2087</v>
      </c>
      <c r="G11" s="9">
        <v>2038</v>
      </c>
      <c r="H11" s="9">
        <v>2666</v>
      </c>
      <c r="I11" s="9">
        <v>2496</v>
      </c>
      <c r="J11" s="9">
        <v>7</v>
      </c>
      <c r="K11" s="9">
        <v>11</v>
      </c>
      <c r="L11" s="9">
        <v>17</v>
      </c>
      <c r="M11" s="9">
        <v>15</v>
      </c>
      <c r="N11" s="9">
        <v>297</v>
      </c>
      <c r="O11" s="9">
        <v>251</v>
      </c>
      <c r="P11" s="10">
        <v>2</v>
      </c>
      <c r="Q11" s="10">
        <v>2</v>
      </c>
      <c r="R11" s="10">
        <f>D11+F11+H11+J11+L11+N11+P11</f>
        <v>5733</v>
      </c>
      <c r="S11" s="10">
        <f>E11+G11+I11+K11+M11+O11+Q11</f>
        <v>5460</v>
      </c>
    </row>
    <row r="12" spans="1:19" ht="15.6" customHeight="1">
      <c r="A12" s="88" t="s">
        <v>29</v>
      </c>
      <c r="B12" s="89"/>
      <c r="C12" s="90"/>
      <c r="D12" s="12">
        <f>D11/D7*100</f>
        <v>84.555984555984551</v>
      </c>
      <c r="E12" s="12">
        <f>E11/E7*100</f>
        <v>88.14713896457765</v>
      </c>
      <c r="F12" s="13">
        <f>F11/F7*100</f>
        <v>96.620370370370367</v>
      </c>
      <c r="G12" s="13">
        <f>G11/G7*100</f>
        <v>97.465327594452418</v>
      </c>
      <c r="H12" s="13">
        <f t="shared" ref="H12:O12" si="0">H11/H7*100</f>
        <v>84.608060933037137</v>
      </c>
      <c r="I12" s="13">
        <f t="shared" si="0"/>
        <v>82.18636812644057</v>
      </c>
      <c r="J12" s="13">
        <f t="shared" si="0"/>
        <v>100</v>
      </c>
      <c r="K12" s="13">
        <f t="shared" si="0"/>
        <v>100</v>
      </c>
      <c r="L12" s="13">
        <f t="shared" si="0"/>
        <v>94.444444444444443</v>
      </c>
      <c r="M12" s="13">
        <f t="shared" si="0"/>
        <v>88.235294117647058</v>
      </c>
      <c r="N12" s="13">
        <f t="shared" si="0"/>
        <v>98.019801980198025</v>
      </c>
      <c r="O12" s="13">
        <f t="shared" si="0"/>
        <v>98.818897637795274</v>
      </c>
      <c r="P12" s="13">
        <f>P11/P7*100</f>
        <v>50</v>
      </c>
      <c r="Q12" s="13">
        <f>Q11/Q7*100</f>
        <v>100</v>
      </c>
      <c r="R12" s="13">
        <f>R11/R7*100</f>
        <v>89.299065420560751</v>
      </c>
      <c r="S12" s="13">
        <f>S11/S7*100</f>
        <v>88.838268792710707</v>
      </c>
    </row>
    <row r="13" spans="1:19" ht="21.6" customHeight="1">
      <c r="A13" s="88" t="s">
        <v>30</v>
      </c>
      <c r="B13" s="89"/>
      <c r="C13" s="90"/>
      <c r="D13" s="10">
        <v>120</v>
      </c>
      <c r="E13" s="10">
        <v>87</v>
      </c>
      <c r="F13" s="9">
        <v>73</v>
      </c>
      <c r="G13" s="9">
        <v>53</v>
      </c>
      <c r="H13" s="9">
        <v>485</v>
      </c>
      <c r="I13" s="9">
        <v>541</v>
      </c>
      <c r="J13" s="9">
        <v>0</v>
      </c>
      <c r="K13" s="9">
        <v>0</v>
      </c>
      <c r="L13" s="9">
        <v>1</v>
      </c>
      <c r="M13" s="9">
        <v>2</v>
      </c>
      <c r="N13" s="9">
        <v>6</v>
      </c>
      <c r="O13" s="9">
        <v>3</v>
      </c>
      <c r="P13" s="10">
        <v>2</v>
      </c>
      <c r="Q13" s="10">
        <v>0</v>
      </c>
      <c r="R13" s="9">
        <f>D13+F13+H13+J13+L13+N13+P13</f>
        <v>687</v>
      </c>
      <c r="S13" s="9">
        <f>E13+G13+I13+K13+M13+O13+Q13</f>
        <v>686</v>
      </c>
    </row>
    <row r="14" spans="1:19" ht="13.8" customHeight="1">
      <c r="A14" s="88" t="s">
        <v>31</v>
      </c>
      <c r="B14" s="89"/>
      <c r="C14" s="90"/>
      <c r="D14" s="12">
        <f>D13/D7*100</f>
        <v>15.444015444015443</v>
      </c>
      <c r="E14" s="12">
        <f t="shared" ref="E14:O14" si="1">E13/E7*100</f>
        <v>11.852861035422343</v>
      </c>
      <c r="F14" s="13">
        <f t="shared" si="1"/>
        <v>3.3796296296296298</v>
      </c>
      <c r="G14" s="13">
        <f t="shared" si="1"/>
        <v>2.5346724055475849</v>
      </c>
      <c r="H14" s="13">
        <f t="shared" si="1"/>
        <v>15.39193906696287</v>
      </c>
      <c r="I14" s="13">
        <f t="shared" si="1"/>
        <v>17.813631873559434</v>
      </c>
      <c r="J14" s="13">
        <v>0</v>
      </c>
      <c r="K14" s="13">
        <f>K13/K7*100</f>
        <v>0</v>
      </c>
      <c r="L14" s="13">
        <f t="shared" si="1"/>
        <v>5.5555555555555554</v>
      </c>
      <c r="M14" s="13">
        <f t="shared" si="1"/>
        <v>11.76470588235294</v>
      </c>
      <c r="N14" s="13">
        <f t="shared" si="1"/>
        <v>1.9801980198019802</v>
      </c>
      <c r="O14" s="13">
        <f t="shared" si="1"/>
        <v>1.1811023622047243</v>
      </c>
      <c r="P14" s="13">
        <f>P13/P7*100</f>
        <v>50</v>
      </c>
      <c r="Q14" s="13">
        <v>0</v>
      </c>
      <c r="R14" s="13">
        <f>R13/R7*100</f>
        <v>10.700934579439252</v>
      </c>
      <c r="S14" s="13">
        <f>S13/S7*100</f>
        <v>11.161731207289293</v>
      </c>
    </row>
    <row r="15" spans="1:19" ht="28.95" customHeight="1">
      <c r="A15" s="68" t="s">
        <v>32</v>
      </c>
      <c r="B15" s="69"/>
      <c r="C15" s="70"/>
      <c r="D15" s="66">
        <v>216</v>
      </c>
      <c r="E15" s="66">
        <v>206</v>
      </c>
      <c r="F15" s="66">
        <v>944</v>
      </c>
      <c r="G15" s="66">
        <v>917</v>
      </c>
      <c r="H15" s="66">
        <v>631</v>
      </c>
      <c r="I15" s="66">
        <v>688</v>
      </c>
      <c r="J15" s="8">
        <v>6</v>
      </c>
      <c r="K15" s="9">
        <v>8</v>
      </c>
      <c r="L15" s="9">
        <v>11</v>
      </c>
      <c r="M15" s="9">
        <v>8</v>
      </c>
      <c r="N15" s="9">
        <v>40</v>
      </c>
      <c r="O15" s="9">
        <v>38</v>
      </c>
      <c r="P15" s="9">
        <v>3</v>
      </c>
      <c r="Q15" s="9">
        <v>1</v>
      </c>
      <c r="R15" s="9">
        <f>D15+F15+H15+J15+L15+N15+P15</f>
        <v>1851</v>
      </c>
      <c r="S15" s="9">
        <f>E15+G15+I15+K15+M15+O15+Q15</f>
        <v>1866</v>
      </c>
    </row>
    <row r="16" spans="1:19" ht="2.4" hidden="1" customHeight="1">
      <c r="A16" s="71"/>
      <c r="B16" s="72"/>
      <c r="C16" s="73"/>
      <c r="D16" s="67"/>
      <c r="E16" s="67"/>
      <c r="F16" s="67"/>
      <c r="G16" s="67"/>
      <c r="H16" s="67"/>
      <c r="I16" s="67"/>
      <c r="J16" s="11"/>
      <c r="K16" s="9"/>
      <c r="L16" s="9"/>
      <c r="M16" s="9"/>
      <c r="N16" s="9"/>
      <c r="O16" s="9"/>
      <c r="P16" s="9"/>
      <c r="Q16" s="9"/>
      <c r="R16" s="9">
        <f t="shared" ref="R16:S18" si="2">D16+F16+H16+J16+L16+N16+P16</f>
        <v>0</v>
      </c>
      <c r="S16" s="9"/>
    </row>
    <row r="17" spans="1:19" ht="21" customHeight="1">
      <c r="A17" s="91" t="s">
        <v>33</v>
      </c>
      <c r="B17" s="92"/>
      <c r="C17" s="93"/>
      <c r="D17" s="13">
        <v>27.4</v>
      </c>
      <c r="E17" s="13">
        <v>27.9</v>
      </c>
      <c r="F17" s="13">
        <v>40.200000000000003</v>
      </c>
      <c r="G17" s="13">
        <v>41.9</v>
      </c>
      <c r="H17" s="13">
        <v>19.600000000000001</v>
      </c>
      <c r="I17" s="13">
        <v>22</v>
      </c>
      <c r="J17" s="13">
        <v>85.7</v>
      </c>
      <c r="K17" s="13">
        <v>80</v>
      </c>
      <c r="L17" s="13">
        <v>61.1</v>
      </c>
      <c r="M17" s="13">
        <v>47.1</v>
      </c>
      <c r="N17" s="13">
        <v>12.3</v>
      </c>
      <c r="O17" s="13">
        <v>13.6</v>
      </c>
      <c r="P17" s="13">
        <v>75</v>
      </c>
      <c r="Q17" s="13">
        <v>50</v>
      </c>
      <c r="R17" s="9">
        <v>27.6</v>
      </c>
      <c r="S17" s="9">
        <v>29.3</v>
      </c>
    </row>
    <row r="18" spans="1:19" ht="45" customHeight="1">
      <c r="A18" s="88" t="s">
        <v>34</v>
      </c>
      <c r="B18" s="89"/>
      <c r="C18" s="90"/>
      <c r="D18" s="10">
        <v>4</v>
      </c>
      <c r="E18" s="10">
        <v>9</v>
      </c>
      <c r="F18" s="9">
        <v>157</v>
      </c>
      <c r="G18" s="9">
        <v>100</v>
      </c>
      <c r="H18" s="9">
        <v>70</v>
      </c>
      <c r="I18" s="9">
        <v>72</v>
      </c>
      <c r="J18" s="9">
        <v>0</v>
      </c>
      <c r="K18" s="9">
        <v>0</v>
      </c>
      <c r="L18" s="9">
        <v>0</v>
      </c>
      <c r="M18" s="9">
        <v>0</v>
      </c>
      <c r="N18" s="9">
        <v>7</v>
      </c>
      <c r="O18" s="9">
        <v>4</v>
      </c>
      <c r="P18" s="9">
        <v>0</v>
      </c>
      <c r="Q18" s="9">
        <v>0</v>
      </c>
      <c r="R18" s="9">
        <f t="shared" si="2"/>
        <v>238</v>
      </c>
      <c r="S18" s="9">
        <f t="shared" si="2"/>
        <v>185</v>
      </c>
    </row>
    <row r="19" spans="1:19" ht="16.95" customHeight="1">
      <c r="A19" s="88" t="s">
        <v>35</v>
      </c>
      <c r="B19" s="89"/>
      <c r="C19" s="90"/>
      <c r="D19" s="12">
        <f t="shared" ref="D19:S19" si="3">D18/D9*100</f>
        <v>0.59970014992503751</v>
      </c>
      <c r="E19" s="12">
        <f t="shared" si="3"/>
        <v>1.3824884792626728</v>
      </c>
      <c r="F19" s="13">
        <f t="shared" si="3"/>
        <v>7.1396089131423368</v>
      </c>
      <c r="G19" s="13">
        <f t="shared" si="3"/>
        <v>4.7505938242280283</v>
      </c>
      <c r="H19" s="13">
        <f t="shared" si="3"/>
        <v>2.5650421399780141</v>
      </c>
      <c r="I19" s="13">
        <f t="shared" si="3"/>
        <v>2.7745664739884393</v>
      </c>
      <c r="J19" s="13"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2.1875</v>
      </c>
      <c r="O19" s="13">
        <f t="shared" si="3"/>
        <v>1.4440433212996391</v>
      </c>
      <c r="P19" s="13">
        <v>0</v>
      </c>
      <c r="Q19" s="13">
        <v>0</v>
      </c>
      <c r="R19" s="13">
        <f t="shared" si="3"/>
        <v>4.0060595859282948</v>
      </c>
      <c r="S19" s="13">
        <f t="shared" si="3"/>
        <v>3.2714412024756854</v>
      </c>
    </row>
    <row r="20" spans="1:19" ht="46.8" customHeight="1">
      <c r="A20" s="88" t="s">
        <v>36</v>
      </c>
      <c r="B20" s="89"/>
      <c r="C20" s="90"/>
      <c r="D20" s="14">
        <v>0</v>
      </c>
      <c r="E20" s="14">
        <v>1</v>
      </c>
      <c r="F20" s="15">
        <v>8</v>
      </c>
      <c r="G20" s="15">
        <v>6</v>
      </c>
      <c r="H20" s="15">
        <v>10</v>
      </c>
      <c r="I20" s="15">
        <v>4</v>
      </c>
      <c r="J20" s="15">
        <v>0</v>
      </c>
      <c r="K20" s="9">
        <v>0</v>
      </c>
      <c r="L20" s="9">
        <v>0</v>
      </c>
      <c r="M20" s="9">
        <v>0</v>
      </c>
      <c r="N20" s="9">
        <v>2</v>
      </c>
      <c r="O20" s="9">
        <v>0</v>
      </c>
      <c r="P20" s="14">
        <v>0</v>
      </c>
      <c r="Q20" s="14">
        <v>0</v>
      </c>
      <c r="R20" s="15">
        <f>D20+F20+H20+J20+L20+N20+P20</f>
        <v>20</v>
      </c>
      <c r="S20" s="15">
        <f>E20+G20+I20+K20+M20+O20+Q20</f>
        <v>11</v>
      </c>
    </row>
    <row r="21" spans="1:19" ht="44.4" customHeight="1">
      <c r="A21" s="88" t="s">
        <v>37</v>
      </c>
      <c r="B21" s="89"/>
      <c r="C21" s="90"/>
      <c r="D21" s="16">
        <v>4</v>
      </c>
      <c r="E21" s="10">
        <v>5</v>
      </c>
      <c r="F21" s="9">
        <v>11</v>
      </c>
      <c r="G21" s="9">
        <v>13</v>
      </c>
      <c r="H21" s="9">
        <v>12</v>
      </c>
      <c r="I21" s="9">
        <v>9</v>
      </c>
      <c r="J21" s="9">
        <v>0</v>
      </c>
      <c r="K21" s="9">
        <v>0</v>
      </c>
      <c r="L21" s="9">
        <v>0</v>
      </c>
      <c r="M21" s="9">
        <v>0</v>
      </c>
      <c r="N21" s="9">
        <v>3</v>
      </c>
      <c r="O21" s="9">
        <v>1</v>
      </c>
      <c r="P21" s="14">
        <v>0</v>
      </c>
      <c r="Q21" s="14">
        <v>0</v>
      </c>
      <c r="R21" s="15">
        <f t="shared" ref="R21:R26" si="4">D21+F21+H21+J21+L21+N21+P21</f>
        <v>30</v>
      </c>
      <c r="S21" s="15">
        <f t="shared" ref="S21:S26" si="5">E21+G21+I21+K21+M21+O21+Q21</f>
        <v>28</v>
      </c>
    </row>
    <row r="22" spans="1:19" ht="3.6" hidden="1" customHeight="1">
      <c r="A22" s="68" t="s">
        <v>38</v>
      </c>
      <c r="B22" s="69"/>
      <c r="C22" s="70"/>
      <c r="D22" s="17"/>
      <c r="E22" s="17"/>
      <c r="F22" s="8"/>
      <c r="G22" s="8"/>
      <c r="H22" s="8"/>
      <c r="I22" s="8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>
        <f t="shared" si="5"/>
        <v>0</v>
      </c>
    </row>
    <row r="23" spans="1:19" ht="44.4" customHeight="1">
      <c r="A23" s="71"/>
      <c r="B23" s="72"/>
      <c r="C23" s="73"/>
      <c r="D23" s="18">
        <v>0</v>
      </c>
      <c r="E23" s="18">
        <v>0</v>
      </c>
      <c r="F23" s="11">
        <v>0</v>
      </c>
      <c r="G23" s="11">
        <v>1</v>
      </c>
      <c r="H23" s="11">
        <v>1</v>
      </c>
      <c r="I23" s="11">
        <v>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1</v>
      </c>
      <c r="S23" s="15">
        <f t="shared" si="5"/>
        <v>2</v>
      </c>
    </row>
    <row r="24" spans="1:19" s="20" customFormat="1" ht="24" customHeight="1">
      <c r="A24" s="88" t="s">
        <v>39</v>
      </c>
      <c r="B24" s="89"/>
      <c r="C24" s="90"/>
      <c r="D24" s="10">
        <v>4</v>
      </c>
      <c r="E24" s="10">
        <v>10</v>
      </c>
      <c r="F24" s="9">
        <v>4</v>
      </c>
      <c r="G24" s="9">
        <v>1</v>
      </c>
      <c r="H24" s="9">
        <v>2</v>
      </c>
      <c r="I24" s="19" t="s">
        <v>48</v>
      </c>
      <c r="J24" s="19" t="s">
        <v>49</v>
      </c>
      <c r="K24" s="9">
        <v>0</v>
      </c>
      <c r="L24" s="9">
        <v>0</v>
      </c>
      <c r="M24" s="9">
        <v>0</v>
      </c>
      <c r="N24" s="9">
        <v>0</v>
      </c>
      <c r="O24" s="9">
        <v>1</v>
      </c>
      <c r="P24" s="14">
        <v>0</v>
      </c>
      <c r="Q24" s="14">
        <v>0</v>
      </c>
      <c r="R24" s="15">
        <f t="shared" si="4"/>
        <v>10</v>
      </c>
      <c r="S24" s="15">
        <f t="shared" si="5"/>
        <v>14</v>
      </c>
    </row>
    <row r="25" spans="1:19" ht="44.4" customHeight="1">
      <c r="A25" s="84" t="s">
        <v>40</v>
      </c>
      <c r="B25" s="85"/>
      <c r="C25" s="86"/>
      <c r="D25" s="21">
        <v>2</v>
      </c>
      <c r="E25" s="18">
        <v>9</v>
      </c>
      <c r="F25" s="11">
        <v>2</v>
      </c>
      <c r="G25" s="11">
        <v>1</v>
      </c>
      <c r="H25" s="11">
        <v>1</v>
      </c>
      <c r="I25" s="22" t="s">
        <v>50</v>
      </c>
      <c r="J25" s="22" t="s">
        <v>49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5</v>
      </c>
      <c r="S25" s="15">
        <f t="shared" si="5"/>
        <v>11</v>
      </c>
    </row>
    <row r="26" spans="1:19" ht="43.95" customHeight="1">
      <c r="A26" s="88" t="s">
        <v>41</v>
      </c>
      <c r="B26" s="89"/>
      <c r="C26" s="90"/>
      <c r="D26" s="16">
        <v>3</v>
      </c>
      <c r="E26" s="10">
        <v>1</v>
      </c>
      <c r="F26" s="9">
        <v>2</v>
      </c>
      <c r="G26" s="9">
        <v>0</v>
      </c>
      <c r="H26" s="9">
        <v>0</v>
      </c>
      <c r="I26" s="19" t="s">
        <v>49</v>
      </c>
      <c r="J26" s="19" t="s">
        <v>49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5</v>
      </c>
      <c r="S26" s="15">
        <f t="shared" si="5"/>
        <v>1</v>
      </c>
    </row>
    <row r="27" spans="1:19">
      <c r="G27" s="24"/>
      <c r="H27" s="25"/>
      <c r="Q27" s="25"/>
    </row>
    <row r="28" spans="1:19">
      <c r="A28" s="20"/>
      <c r="B28" s="20"/>
      <c r="C28" s="20"/>
      <c r="D28" s="26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7"/>
      <c r="Q28" s="25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view="pageBreakPreview" topLeftCell="A14" zoomScale="70" zoomScaleNormal="70" zoomScaleSheetLayoutView="70" zoomScalePageLayoutView="40" workbookViewId="0">
      <selection activeCell="A17" sqref="A17:B17"/>
    </sheetView>
  </sheetViews>
  <sheetFormatPr defaultRowHeight="13.2"/>
  <cols>
    <col min="1" max="1" width="16.88671875" customWidth="1"/>
    <col min="2" max="2" width="39.109375" customWidth="1"/>
    <col min="3" max="3" width="23.88671875" style="181" bestFit="1" customWidth="1"/>
    <col min="4" max="4" width="23.109375" style="181" customWidth="1"/>
    <col min="5" max="5" width="21.44140625" style="182" customWidth="1"/>
    <col min="6" max="6" width="19.44140625" style="181" customWidth="1"/>
    <col min="7" max="7" width="12.33203125" style="181" customWidth="1"/>
    <col min="8" max="8" width="15.5546875" style="181" customWidth="1"/>
    <col min="9" max="9" width="14.88671875" style="181" customWidth="1"/>
  </cols>
  <sheetData>
    <row r="1" spans="1:9" ht="43.5" customHeight="1">
      <c r="A1" s="94" t="s">
        <v>51</v>
      </c>
      <c r="B1" s="94"/>
      <c r="C1" s="94"/>
      <c r="D1" s="94"/>
      <c r="E1" s="94"/>
      <c r="F1" s="94"/>
      <c r="G1" s="94"/>
      <c r="H1" s="94"/>
      <c r="I1" s="94"/>
    </row>
    <row r="2" spans="1:9" ht="36" customHeight="1">
      <c r="A2" s="95" t="s">
        <v>52</v>
      </c>
      <c r="B2" s="95"/>
      <c r="C2" s="95" t="s">
        <v>53</v>
      </c>
      <c r="D2" s="95"/>
      <c r="E2" s="95"/>
      <c r="F2" s="95"/>
      <c r="G2" s="95" t="s">
        <v>54</v>
      </c>
      <c r="H2" s="95"/>
      <c r="I2" s="95"/>
    </row>
    <row r="3" spans="1:9" ht="44.25" customHeight="1">
      <c r="A3" s="95"/>
      <c r="B3" s="95"/>
      <c r="C3" s="96" t="s">
        <v>55</v>
      </c>
      <c r="D3" s="97" t="s">
        <v>56</v>
      </c>
      <c r="E3" s="97" t="s">
        <v>57</v>
      </c>
      <c r="F3" s="98" t="s">
        <v>58</v>
      </c>
      <c r="G3" s="96" t="s">
        <v>55</v>
      </c>
      <c r="H3" s="97" t="s">
        <v>56</v>
      </c>
      <c r="I3" s="96" t="s">
        <v>57</v>
      </c>
    </row>
    <row r="4" spans="1:9" ht="34.5" customHeight="1">
      <c r="A4" s="99" t="s">
        <v>59</v>
      </c>
      <c r="B4" s="99"/>
      <c r="C4" s="100">
        <v>12707</v>
      </c>
      <c r="D4" s="101">
        <v>12463</v>
      </c>
      <c r="E4" s="102" t="s">
        <v>60</v>
      </c>
      <c r="F4" s="103">
        <v>-1.3</v>
      </c>
      <c r="G4" s="104">
        <v>58.7</v>
      </c>
      <c r="H4" s="104">
        <v>58.8</v>
      </c>
      <c r="I4" s="104">
        <v>0.1</v>
      </c>
    </row>
    <row r="5" spans="1:9" ht="34.5" customHeight="1">
      <c r="A5" s="99" t="s">
        <v>61</v>
      </c>
      <c r="B5" s="99"/>
      <c r="C5" s="105">
        <v>7147</v>
      </c>
      <c r="D5" s="106">
        <v>7128</v>
      </c>
      <c r="E5" s="107">
        <v>-0.3</v>
      </c>
      <c r="F5" s="107"/>
      <c r="G5" s="107"/>
      <c r="H5" s="107"/>
      <c r="I5" s="107"/>
    </row>
    <row r="6" spans="1:9" ht="34.5" customHeight="1">
      <c r="A6" s="99" t="s">
        <v>62</v>
      </c>
      <c r="B6" s="99"/>
      <c r="C6" s="105">
        <v>5038</v>
      </c>
      <c r="D6" s="106">
        <v>5003</v>
      </c>
      <c r="E6" s="107">
        <v>-0.7</v>
      </c>
      <c r="F6" s="108">
        <v>-4.5999999999999996</v>
      </c>
      <c r="G6" s="107"/>
      <c r="H6" s="107"/>
      <c r="I6" s="107"/>
    </row>
    <row r="7" spans="1:9" ht="34.5" customHeight="1">
      <c r="A7" s="109" t="s">
        <v>63</v>
      </c>
      <c r="B7" s="110" t="s">
        <v>64</v>
      </c>
      <c r="C7" s="105">
        <v>22</v>
      </c>
      <c r="D7" s="106">
        <v>30</v>
      </c>
      <c r="E7" s="108">
        <f>(D7-C7)/C7*100</f>
        <v>36.363636363636367</v>
      </c>
      <c r="F7" s="107"/>
      <c r="G7" s="107"/>
      <c r="H7" s="107"/>
      <c r="I7" s="107"/>
    </row>
    <row r="8" spans="1:9" ht="34.5" customHeight="1">
      <c r="A8" s="109"/>
      <c r="B8" s="110" t="s">
        <v>65</v>
      </c>
      <c r="C8" s="100">
        <v>59</v>
      </c>
      <c r="D8" s="101">
        <v>54</v>
      </c>
      <c r="E8" s="108">
        <v>-8.5</v>
      </c>
      <c r="F8" s="107"/>
      <c r="G8" s="107"/>
      <c r="H8" s="107"/>
      <c r="I8" s="107"/>
    </row>
    <row r="9" spans="1:9" ht="34.5" customHeight="1">
      <c r="A9" s="109"/>
      <c r="B9" s="110" t="s">
        <v>66</v>
      </c>
      <c r="C9" s="100">
        <v>9</v>
      </c>
      <c r="D9" s="101">
        <v>12</v>
      </c>
      <c r="E9" s="108">
        <f>(D9-C9)/C9*100</f>
        <v>33.333333333333329</v>
      </c>
      <c r="F9" s="107"/>
      <c r="G9" s="107"/>
      <c r="H9" s="107"/>
      <c r="I9" s="107"/>
    </row>
    <row r="10" spans="1:9" ht="34.5" customHeight="1">
      <c r="A10" s="109"/>
      <c r="B10" s="111" t="s">
        <v>67</v>
      </c>
      <c r="C10" s="112">
        <v>16</v>
      </c>
      <c r="D10" s="112">
        <v>10</v>
      </c>
      <c r="E10" s="108">
        <v>-37.5</v>
      </c>
      <c r="F10" s="107"/>
      <c r="G10" s="107"/>
      <c r="H10" s="107"/>
      <c r="I10" s="107"/>
    </row>
    <row r="11" spans="1:9" ht="34.5" customHeight="1">
      <c r="A11" s="99" t="s">
        <v>68</v>
      </c>
      <c r="B11" s="99"/>
      <c r="C11" s="105">
        <v>655</v>
      </c>
      <c r="D11" s="106">
        <v>849</v>
      </c>
      <c r="E11" s="107" t="s">
        <v>69</v>
      </c>
      <c r="F11" s="107">
        <v>24.7</v>
      </c>
      <c r="G11" s="107">
        <v>46.8</v>
      </c>
      <c r="H11" s="107">
        <v>64.3</v>
      </c>
      <c r="I11" s="107">
        <v>17.5</v>
      </c>
    </row>
    <row r="12" spans="1:9" ht="34.5" customHeight="1">
      <c r="A12" s="99" t="s">
        <v>70</v>
      </c>
      <c r="B12" s="99"/>
      <c r="C12" s="113">
        <f>C11/C4*100</f>
        <v>5.1546391752577314</v>
      </c>
      <c r="D12" s="114">
        <f>D11/D4*100</f>
        <v>6.8121640054561503</v>
      </c>
      <c r="E12" s="108"/>
      <c r="F12" s="107">
        <v>8.1</v>
      </c>
      <c r="G12" s="107"/>
      <c r="H12" s="107"/>
      <c r="I12" s="107"/>
    </row>
    <row r="13" spans="1:9" ht="34.5" customHeight="1">
      <c r="A13" s="115" t="s">
        <v>71</v>
      </c>
      <c r="B13" s="116"/>
      <c r="C13" s="105">
        <v>280</v>
      </c>
      <c r="D13" s="106">
        <v>280</v>
      </c>
      <c r="E13" s="117" t="s">
        <v>72</v>
      </c>
      <c r="F13" s="107">
        <v>-4.8</v>
      </c>
      <c r="G13" s="107"/>
      <c r="H13" s="107"/>
      <c r="I13" s="107"/>
    </row>
    <row r="14" spans="1:9" ht="34.5" customHeight="1">
      <c r="A14" s="99" t="s">
        <v>73</v>
      </c>
      <c r="B14" s="99"/>
      <c r="C14" s="105">
        <v>2730</v>
      </c>
      <c r="D14" s="106">
        <v>2779</v>
      </c>
      <c r="E14" s="117" t="s">
        <v>74</v>
      </c>
      <c r="F14" s="107">
        <v>5.3</v>
      </c>
      <c r="G14" s="107">
        <v>43.9</v>
      </c>
      <c r="H14" s="107">
        <v>45.9</v>
      </c>
      <c r="I14" s="107">
        <v>2</v>
      </c>
    </row>
    <row r="15" spans="1:9" ht="34.5" customHeight="1">
      <c r="A15" s="99" t="s">
        <v>70</v>
      </c>
      <c r="B15" s="99"/>
      <c r="C15" s="113">
        <f>C14/C4*100</f>
        <v>21.48422129534902</v>
      </c>
      <c r="D15" s="114">
        <f>D14/D4*100</f>
        <v>22.298002086175078</v>
      </c>
      <c r="E15" s="108"/>
      <c r="F15" s="107">
        <v>23.3</v>
      </c>
      <c r="G15" s="107"/>
      <c r="H15" s="107"/>
      <c r="I15" s="107"/>
    </row>
    <row r="16" spans="1:9" ht="34.5" customHeight="1">
      <c r="A16" s="99" t="s">
        <v>75</v>
      </c>
      <c r="B16" s="99"/>
      <c r="C16" s="105">
        <v>3533</v>
      </c>
      <c r="D16" s="106">
        <v>3444</v>
      </c>
      <c r="E16" s="117" t="s">
        <v>76</v>
      </c>
      <c r="F16" s="107">
        <v>-6.4</v>
      </c>
      <c r="G16" s="107">
        <v>43</v>
      </c>
      <c r="H16" s="107">
        <v>41.1</v>
      </c>
      <c r="I16" s="107">
        <v>-1.9</v>
      </c>
    </row>
    <row r="17" spans="1:10" ht="34.5" customHeight="1">
      <c r="A17" s="99" t="s">
        <v>70</v>
      </c>
      <c r="B17" s="99"/>
      <c r="C17" s="113">
        <f>C16/C4*100</f>
        <v>27.803572833871094</v>
      </c>
      <c r="D17" s="114">
        <f>D16/D4*100</f>
        <v>27.633796036267348</v>
      </c>
      <c r="E17" s="108"/>
      <c r="F17" s="107">
        <v>27</v>
      </c>
      <c r="G17" s="107"/>
      <c r="H17" s="107"/>
      <c r="I17" s="107"/>
    </row>
    <row r="18" spans="1:10" ht="34.5" customHeight="1">
      <c r="A18" s="99" t="s">
        <v>77</v>
      </c>
      <c r="B18" s="99"/>
      <c r="C18" s="105">
        <v>5789</v>
      </c>
      <c r="D18" s="106">
        <v>5391</v>
      </c>
      <c r="E18" s="117" t="s">
        <v>78</v>
      </c>
      <c r="F18" s="107">
        <v>-5.0999999999999996</v>
      </c>
      <c r="G18" s="107">
        <v>77.8</v>
      </c>
      <c r="H18" s="107">
        <v>76</v>
      </c>
      <c r="I18" s="107">
        <v>-1.8</v>
      </c>
    </row>
    <row r="19" spans="1:10" ht="34.5" customHeight="1">
      <c r="A19" s="99" t="s">
        <v>70</v>
      </c>
      <c r="B19" s="99"/>
      <c r="C19" s="113">
        <f>C18/C4*100</f>
        <v>45.557566695522155</v>
      </c>
      <c r="D19" s="114">
        <f>D18/D4*100</f>
        <v>43.256037872101423</v>
      </c>
      <c r="E19" s="108"/>
      <c r="F19" s="107">
        <v>41.6</v>
      </c>
      <c r="G19" s="107"/>
      <c r="H19" s="107"/>
      <c r="I19" s="107"/>
    </row>
    <row r="20" spans="1:10" ht="34.5" customHeight="1">
      <c r="A20" s="118" t="s">
        <v>79</v>
      </c>
      <c r="B20" s="118"/>
      <c r="C20" s="105">
        <v>99</v>
      </c>
      <c r="D20" s="106">
        <v>92</v>
      </c>
      <c r="E20" s="117" t="s">
        <v>80</v>
      </c>
      <c r="F20" s="107"/>
      <c r="G20" s="107"/>
      <c r="H20" s="107"/>
      <c r="I20" s="107"/>
    </row>
    <row r="21" spans="1:10" ht="27" customHeight="1" thickBot="1">
      <c r="A21" s="119" t="s">
        <v>63</v>
      </c>
      <c r="B21" s="120" t="s">
        <v>81</v>
      </c>
      <c r="C21" s="121">
        <v>22</v>
      </c>
      <c r="D21" s="122">
        <v>23</v>
      </c>
      <c r="E21" s="123" t="s">
        <v>82</v>
      </c>
      <c r="F21" s="124"/>
      <c r="G21" s="124"/>
      <c r="H21" s="124"/>
      <c r="I21" s="124"/>
    </row>
    <row r="22" spans="1:10" ht="27" customHeight="1" thickTop="1" thickBot="1">
      <c r="A22" s="125" t="s">
        <v>83</v>
      </c>
      <c r="B22" s="126"/>
      <c r="C22" s="127">
        <v>15</v>
      </c>
      <c r="D22" s="128">
        <v>7</v>
      </c>
      <c r="E22" s="129" t="s">
        <v>84</v>
      </c>
      <c r="F22" s="130"/>
      <c r="G22" s="131"/>
      <c r="H22" s="132"/>
      <c r="I22" s="130"/>
    </row>
    <row r="23" spans="1:10" ht="47.25" customHeight="1" thickTop="1" thickBot="1">
      <c r="A23" s="133" t="s">
        <v>85</v>
      </c>
      <c r="B23" s="134"/>
      <c r="C23" s="135">
        <v>2</v>
      </c>
      <c r="D23" s="136">
        <v>10</v>
      </c>
      <c r="E23" s="137" t="s">
        <v>86</v>
      </c>
      <c r="F23" s="138">
        <v>-8.6999999999999993</v>
      </c>
      <c r="G23" s="139">
        <v>100</v>
      </c>
      <c r="H23" s="140">
        <v>100</v>
      </c>
      <c r="I23" s="138">
        <v>0</v>
      </c>
      <c r="J23" s="141"/>
    </row>
    <row r="24" spans="1:10" ht="34.5" customHeight="1" thickTop="1" thickBot="1">
      <c r="A24" s="142" t="s">
        <v>87</v>
      </c>
      <c r="B24" s="143"/>
      <c r="C24" s="144">
        <v>2</v>
      </c>
      <c r="D24" s="145">
        <v>2</v>
      </c>
      <c r="E24" s="146" t="s">
        <v>72</v>
      </c>
      <c r="F24" s="138">
        <v>41.6</v>
      </c>
      <c r="G24" s="139">
        <v>100</v>
      </c>
      <c r="H24" s="140">
        <v>83.3</v>
      </c>
      <c r="I24" s="138">
        <v>-16.7</v>
      </c>
    </row>
    <row r="25" spans="1:10" ht="29.25" customHeight="1" thickTop="1" thickBot="1">
      <c r="A25" s="147" t="s">
        <v>88</v>
      </c>
      <c r="B25" s="147"/>
      <c r="C25" s="135">
        <v>2</v>
      </c>
      <c r="D25" s="136">
        <v>6</v>
      </c>
      <c r="E25" s="137" t="s">
        <v>89</v>
      </c>
      <c r="F25" s="138">
        <v>12</v>
      </c>
      <c r="G25" s="138"/>
      <c r="H25" s="138"/>
      <c r="I25" s="138"/>
      <c r="J25" s="141"/>
    </row>
    <row r="26" spans="1:10" ht="27.75" customHeight="1" thickTop="1" thickBot="1">
      <c r="A26" s="148" t="s">
        <v>90</v>
      </c>
      <c r="B26" s="148"/>
      <c r="C26" s="149">
        <v>7</v>
      </c>
      <c r="D26" s="150">
        <v>5</v>
      </c>
      <c r="E26" s="146" t="s">
        <v>91</v>
      </c>
      <c r="F26" s="151">
        <v>-5.8</v>
      </c>
      <c r="G26" s="151"/>
      <c r="H26" s="151"/>
      <c r="I26" s="151"/>
    </row>
    <row r="27" spans="1:10" ht="27.75" customHeight="1" thickTop="1">
      <c r="A27" s="152" t="s">
        <v>92</v>
      </c>
      <c r="B27" s="152"/>
      <c r="C27" s="153" t="s">
        <v>93</v>
      </c>
      <c r="D27" s="154" t="s">
        <v>94</v>
      </c>
      <c r="E27" s="117" t="s">
        <v>95</v>
      </c>
      <c r="F27" s="107">
        <v>17.5</v>
      </c>
      <c r="G27" s="107"/>
      <c r="H27" s="107"/>
      <c r="I27" s="107"/>
    </row>
    <row r="28" spans="1:10" ht="27.75" customHeight="1">
      <c r="A28" s="125" t="s">
        <v>96</v>
      </c>
      <c r="B28" s="126"/>
      <c r="C28" s="105">
        <v>19</v>
      </c>
      <c r="D28" s="106">
        <v>54</v>
      </c>
      <c r="E28" s="107">
        <v>184.2</v>
      </c>
      <c r="F28" s="107"/>
      <c r="G28" s="107"/>
      <c r="H28" s="107"/>
      <c r="I28" s="107"/>
    </row>
    <row r="29" spans="1:10" ht="27" customHeight="1">
      <c r="A29" s="118" t="s">
        <v>97</v>
      </c>
      <c r="B29" s="118"/>
      <c r="C29" s="105">
        <v>437</v>
      </c>
      <c r="D29" s="106">
        <v>385</v>
      </c>
      <c r="E29" s="117" t="s">
        <v>98</v>
      </c>
      <c r="F29" s="107">
        <v>-8.4</v>
      </c>
      <c r="G29" s="107">
        <v>55</v>
      </c>
      <c r="H29" s="107">
        <v>71.900000000000006</v>
      </c>
      <c r="I29" s="107">
        <v>16.899999999999999</v>
      </c>
    </row>
    <row r="30" spans="1:10" ht="27.75" customHeight="1">
      <c r="A30" s="109" t="s">
        <v>63</v>
      </c>
      <c r="B30" s="110" t="s">
        <v>99</v>
      </c>
      <c r="C30" s="105">
        <v>259</v>
      </c>
      <c r="D30" s="106">
        <v>267</v>
      </c>
      <c r="E30" s="117" t="s">
        <v>100</v>
      </c>
      <c r="F30" s="107"/>
      <c r="G30" s="107"/>
      <c r="H30" s="107"/>
      <c r="I30" s="107"/>
    </row>
    <row r="31" spans="1:10" ht="36.75" customHeight="1">
      <c r="A31" s="109"/>
      <c r="B31" s="155" t="s">
        <v>101</v>
      </c>
      <c r="C31" s="105">
        <v>76</v>
      </c>
      <c r="D31" s="106">
        <v>39</v>
      </c>
      <c r="E31" s="117" t="s">
        <v>102</v>
      </c>
      <c r="F31" s="107"/>
      <c r="G31" s="107"/>
      <c r="H31" s="107"/>
      <c r="I31" s="107"/>
    </row>
    <row r="32" spans="1:10" ht="34.5" customHeight="1" thickBot="1">
      <c r="A32" s="156"/>
      <c r="B32" s="157" t="s">
        <v>103</v>
      </c>
      <c r="C32" s="121">
        <v>32</v>
      </c>
      <c r="D32" s="122">
        <v>10</v>
      </c>
      <c r="E32" s="123" t="s">
        <v>104</v>
      </c>
      <c r="F32" s="124"/>
      <c r="G32" s="124"/>
      <c r="H32" s="124"/>
      <c r="I32" s="124"/>
    </row>
    <row r="33" spans="1:10" ht="27.75" customHeight="1" thickTop="1">
      <c r="A33" s="158" t="s">
        <v>105</v>
      </c>
      <c r="B33" s="158"/>
      <c r="C33" s="159">
        <v>170</v>
      </c>
      <c r="D33" s="160">
        <v>130</v>
      </c>
      <c r="E33" s="161" t="s">
        <v>106</v>
      </c>
      <c r="F33" s="162">
        <v>-0.2</v>
      </c>
      <c r="G33" s="162">
        <v>100</v>
      </c>
      <c r="H33" s="162">
        <v>94.1</v>
      </c>
      <c r="I33" s="162">
        <v>-5.9</v>
      </c>
    </row>
    <row r="34" spans="1:10" ht="24.75" customHeight="1">
      <c r="A34" s="163" t="s">
        <v>63</v>
      </c>
      <c r="B34" s="164" t="s">
        <v>107</v>
      </c>
      <c r="C34" s="165">
        <v>42</v>
      </c>
      <c r="D34" s="166">
        <v>27</v>
      </c>
      <c r="E34" s="117" t="s">
        <v>108</v>
      </c>
      <c r="F34" s="107">
        <v>-1</v>
      </c>
      <c r="G34" s="107"/>
      <c r="H34" s="107"/>
      <c r="I34" s="107"/>
    </row>
    <row r="35" spans="1:10" ht="23.25" customHeight="1">
      <c r="A35" s="163"/>
      <c r="B35" s="164" t="s">
        <v>109</v>
      </c>
      <c r="C35" s="165">
        <v>16</v>
      </c>
      <c r="D35" s="166">
        <v>13</v>
      </c>
      <c r="E35" s="117" t="s">
        <v>110</v>
      </c>
      <c r="F35" s="107">
        <v>-12.5</v>
      </c>
      <c r="G35" s="107"/>
      <c r="H35" s="107"/>
      <c r="I35" s="107"/>
      <c r="J35" s="167"/>
    </row>
    <row r="36" spans="1:10" ht="23.25" customHeight="1">
      <c r="A36" s="163"/>
      <c r="B36" s="164" t="s">
        <v>111</v>
      </c>
      <c r="C36" s="165">
        <v>44</v>
      </c>
      <c r="D36" s="166">
        <v>53</v>
      </c>
      <c r="E36" s="107" t="s">
        <v>112</v>
      </c>
      <c r="F36" s="107">
        <v>13.9</v>
      </c>
      <c r="G36" s="107"/>
      <c r="H36" s="107"/>
      <c r="I36" s="107"/>
    </row>
    <row r="37" spans="1:10" ht="22.5" customHeight="1">
      <c r="A37" s="163"/>
      <c r="B37" s="164" t="s">
        <v>113</v>
      </c>
      <c r="C37" s="165">
        <v>1</v>
      </c>
      <c r="D37" s="166">
        <v>3</v>
      </c>
      <c r="E37" s="117" t="s">
        <v>114</v>
      </c>
      <c r="F37" s="107"/>
      <c r="G37" s="107"/>
      <c r="H37" s="107"/>
      <c r="I37" s="107"/>
    </row>
    <row r="38" spans="1:10" ht="23.25" customHeight="1">
      <c r="A38" s="163"/>
      <c r="B38" s="164" t="s">
        <v>115</v>
      </c>
      <c r="C38" s="165">
        <v>44</v>
      </c>
      <c r="D38" s="166">
        <v>19</v>
      </c>
      <c r="E38" s="117" t="s">
        <v>116</v>
      </c>
      <c r="F38" s="107"/>
      <c r="G38" s="107"/>
      <c r="H38" s="107"/>
      <c r="I38" s="107"/>
    </row>
    <row r="39" spans="1:10" ht="24.75" customHeight="1" thickBot="1">
      <c r="A39" s="168"/>
      <c r="B39" s="169" t="s">
        <v>117</v>
      </c>
      <c r="C39" s="170">
        <v>27</v>
      </c>
      <c r="D39" s="171">
        <v>12</v>
      </c>
      <c r="E39" s="123" t="s">
        <v>118</v>
      </c>
      <c r="F39" s="124"/>
      <c r="G39" s="124"/>
      <c r="H39" s="124"/>
      <c r="I39" s="124"/>
    </row>
    <row r="40" spans="1:10" ht="61.5" customHeight="1" thickTop="1" thickBot="1">
      <c r="A40" s="172" t="s">
        <v>119</v>
      </c>
      <c r="B40" s="172"/>
      <c r="C40" s="173">
        <v>5</v>
      </c>
      <c r="D40" s="174">
        <v>6</v>
      </c>
      <c r="E40" s="137" t="s">
        <v>120</v>
      </c>
      <c r="F40" s="138"/>
      <c r="G40" s="138"/>
      <c r="H40" s="138"/>
      <c r="I40" s="138"/>
    </row>
    <row r="41" spans="1:10" ht="61.5" customHeight="1" thickTop="1">
      <c r="A41" s="118" t="s">
        <v>121</v>
      </c>
      <c r="B41" s="118"/>
      <c r="C41" s="175">
        <v>88932338</v>
      </c>
      <c r="D41" s="176">
        <v>272864268</v>
      </c>
      <c r="E41" s="108">
        <f>(D41-C41)/C41*100</f>
        <v>206.82232598000513</v>
      </c>
      <c r="F41" s="177"/>
      <c r="G41" s="177"/>
      <c r="H41" s="177"/>
      <c r="I41" s="177"/>
    </row>
    <row r="42" spans="1:10" ht="49.5" customHeight="1">
      <c r="A42" s="158" t="s">
        <v>122</v>
      </c>
      <c r="B42" s="158"/>
      <c r="C42" s="178">
        <v>1429086127</v>
      </c>
      <c r="D42" s="179">
        <v>1388610646</v>
      </c>
      <c r="E42" s="180">
        <f>(D42-C42)/C42*100</f>
        <v>-2.8322632369938332</v>
      </c>
      <c r="F42" s="107"/>
      <c r="G42" s="107"/>
      <c r="H42" s="107"/>
      <c r="I42" s="107"/>
    </row>
    <row r="43" spans="1:10" ht="49.5" customHeight="1">
      <c r="A43" s="118" t="s">
        <v>123</v>
      </c>
      <c r="B43" s="118"/>
      <c r="C43" s="105">
        <v>505270000</v>
      </c>
      <c r="D43" s="106">
        <v>485166000</v>
      </c>
      <c r="E43" s="180">
        <f>(D43-C43)/C43*100</f>
        <v>-3.9788627862331034</v>
      </c>
      <c r="F43" s="107"/>
      <c r="G43" s="107"/>
      <c r="H43" s="107"/>
      <c r="I43" s="107"/>
    </row>
    <row r="44" spans="1:10" s="167" customFormat="1" ht="49.5" customHeight="1">
      <c r="A44" s="118" t="s">
        <v>124</v>
      </c>
      <c r="B44" s="118"/>
      <c r="C44" s="105">
        <v>101018130</v>
      </c>
      <c r="D44" s="106">
        <v>355866435</v>
      </c>
      <c r="E44" s="180">
        <f>(D44-C44)/C44*100</f>
        <v>252.27976898800244</v>
      </c>
      <c r="F44" s="107"/>
      <c r="G44" s="107"/>
      <c r="H44" s="107"/>
      <c r="I44" s="107"/>
    </row>
    <row r="45" spans="1:10" ht="49.5" customHeight="1">
      <c r="A45" s="118" t="s">
        <v>125</v>
      </c>
      <c r="B45" s="118"/>
      <c r="C45" s="105">
        <v>237481533</v>
      </c>
      <c r="D45" s="106">
        <v>113817548</v>
      </c>
      <c r="E45" s="180">
        <f>(D45-C45)/C45*100</f>
        <v>-52.073095300424896</v>
      </c>
      <c r="F45" s="107"/>
      <c r="G45" s="107"/>
      <c r="H45" s="107"/>
      <c r="I45" s="107"/>
    </row>
    <row r="46" spans="1:10" ht="47.25" customHeight="1"/>
    <row r="47" spans="1:10" ht="47.25" customHeight="1"/>
    <row r="48" spans="1:10" ht="47.25" customHeight="1"/>
    <row r="49" ht="47.25" customHeight="1"/>
    <row r="50" ht="47.25" customHeight="1"/>
    <row r="51" ht="47.25" customHeight="1"/>
    <row r="52" ht="47.25" customHeight="1"/>
    <row r="53" ht="34.5" customHeight="1"/>
    <row r="54" ht="35.25" customHeight="1"/>
    <row r="55" ht="48" customHeight="1"/>
    <row r="56" ht="50.25" customHeight="1"/>
    <row r="57" ht="50.25" customHeight="1"/>
    <row r="58" ht="50.25" customHeight="1"/>
    <row r="59" ht="46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49.5" customHeight="1"/>
    <row r="67" ht="34.5" customHeight="1"/>
    <row r="68" ht="52.5" customHeight="1"/>
    <row r="69" ht="34.5" customHeight="1"/>
    <row r="70" ht="34.5" customHeight="1"/>
    <row r="71" ht="34.5" customHeight="1"/>
    <row r="72" ht="34.5" customHeight="1"/>
  </sheetData>
  <mergeCells count="35">
    <mergeCell ref="A41:B41"/>
    <mergeCell ref="A42:B42"/>
    <mergeCell ref="A43:B43"/>
    <mergeCell ref="A44:B44"/>
    <mergeCell ref="A45:B45"/>
    <mergeCell ref="A28:B28"/>
    <mergeCell ref="A29:B29"/>
    <mergeCell ref="A30:A32"/>
    <mergeCell ref="A33:B33"/>
    <mergeCell ref="A34:A39"/>
    <mergeCell ref="A40:B40"/>
    <mergeCell ref="A22:B22"/>
    <mergeCell ref="A23:B23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6:B6"/>
    <mergeCell ref="A7:A10"/>
    <mergeCell ref="A11:B11"/>
    <mergeCell ref="A12:B12"/>
    <mergeCell ref="A13:B13"/>
    <mergeCell ref="A14:B14"/>
    <mergeCell ref="A1:I1"/>
    <mergeCell ref="A2:B3"/>
    <mergeCell ref="C2:F2"/>
    <mergeCell ref="G2:I2"/>
    <mergeCell ref="A4:B4"/>
    <mergeCell ref="A5:B5"/>
  </mergeCells>
  <conditionalFormatting sqref="F4:I45 E4:E7 E11:E45">
    <cfRule type="cellIs" dxfId="92" priority="10" stopIfTrue="1" operator="equal">
      <formula>"0,0"</formula>
    </cfRule>
    <cfRule type="expression" dxfId="91" priority="11" stopIfTrue="1">
      <formula>LEFT(E4)="-"</formula>
    </cfRule>
    <cfRule type="expression" dxfId="90" priority="12" stopIfTrue="1">
      <formula>LEFT(E4)&lt;&gt;"-"</formula>
    </cfRule>
  </conditionalFormatting>
  <conditionalFormatting sqref="E9">
    <cfRule type="cellIs" dxfId="89" priority="7" stopIfTrue="1" operator="equal">
      <formula>"0,0"</formula>
    </cfRule>
    <cfRule type="expression" dxfId="88" priority="8" stopIfTrue="1">
      <formula>LEFT(E9)="-"</formula>
    </cfRule>
    <cfRule type="expression" dxfId="87" priority="9" stopIfTrue="1">
      <formula>LEFT(E9)&lt;&gt;"-"</formula>
    </cfRule>
  </conditionalFormatting>
  <conditionalFormatting sqref="E8">
    <cfRule type="cellIs" dxfId="86" priority="4" stopIfTrue="1" operator="equal">
      <formula>"0,0"</formula>
    </cfRule>
    <cfRule type="expression" dxfId="85" priority="5" stopIfTrue="1">
      <formula>LEFT(E8)="-"</formula>
    </cfRule>
    <cfRule type="expression" dxfId="84" priority="6" stopIfTrue="1">
      <formula>LEFT(E8)&lt;&gt;"-"</formula>
    </cfRule>
  </conditionalFormatting>
  <conditionalFormatting sqref="E10">
    <cfRule type="cellIs" dxfId="83" priority="1" stopIfTrue="1" operator="equal">
      <formula>"0,0"</formula>
    </cfRule>
    <cfRule type="expression" dxfId="82" priority="2" stopIfTrue="1">
      <formula>LEFT(E10)="-"</formula>
    </cfRule>
    <cfRule type="expression" dxfId="81" priority="3" stopIfTrue="1">
      <formula>LEFT(E10)&lt;&gt;"-"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view="pageBreakPreview" topLeftCell="A43" zoomScaleSheetLayoutView="100" zoomScalePageLayoutView="55" workbookViewId="0">
      <selection activeCell="A17" sqref="A17:B17"/>
    </sheetView>
  </sheetViews>
  <sheetFormatPr defaultRowHeight="13.2"/>
  <cols>
    <col min="2" max="2" width="52.6640625" customWidth="1"/>
    <col min="3" max="3" width="19.6640625" customWidth="1"/>
    <col min="4" max="4" width="24.6640625" customWidth="1"/>
    <col min="5" max="5" width="27.6640625" customWidth="1"/>
    <col min="6" max="9" width="17.44140625" customWidth="1"/>
  </cols>
  <sheetData>
    <row r="1" spans="1:9" ht="22.8">
      <c r="A1" s="95" t="s">
        <v>52</v>
      </c>
      <c r="B1" s="95"/>
      <c r="C1" s="95" t="s">
        <v>53</v>
      </c>
      <c r="D1" s="95"/>
      <c r="E1" s="95"/>
      <c r="F1" s="95"/>
      <c r="G1" s="95" t="s">
        <v>54</v>
      </c>
      <c r="H1" s="95"/>
      <c r="I1" s="95"/>
    </row>
    <row r="2" spans="1:9" ht="22.5" customHeight="1">
      <c r="A2" s="95"/>
      <c r="B2" s="95"/>
      <c r="C2" s="96" t="s">
        <v>55</v>
      </c>
      <c r="D2" s="97" t="s">
        <v>56</v>
      </c>
      <c r="E2" s="97" t="s">
        <v>57</v>
      </c>
      <c r="F2" s="98" t="s">
        <v>58</v>
      </c>
      <c r="G2" s="96" t="s">
        <v>55</v>
      </c>
      <c r="H2" s="97" t="s">
        <v>56</v>
      </c>
      <c r="I2" s="96" t="s">
        <v>57</v>
      </c>
    </row>
    <row r="3" spans="1:9" ht="23.25" customHeight="1">
      <c r="A3" s="99" t="s">
        <v>126</v>
      </c>
      <c r="B3" s="99"/>
      <c r="C3" s="105">
        <v>46</v>
      </c>
      <c r="D3" s="106">
        <v>40</v>
      </c>
      <c r="E3" s="117" t="s">
        <v>127</v>
      </c>
      <c r="F3" s="107">
        <v>15</v>
      </c>
      <c r="G3" s="107">
        <v>97.7</v>
      </c>
      <c r="H3" s="108">
        <v>100</v>
      </c>
      <c r="I3" s="107">
        <v>2.2999999999999998</v>
      </c>
    </row>
    <row r="4" spans="1:9" ht="22.8">
      <c r="A4" s="183" t="s">
        <v>128</v>
      </c>
      <c r="B4" s="183"/>
      <c r="C4" s="100">
        <v>135</v>
      </c>
      <c r="D4" s="101">
        <v>143</v>
      </c>
      <c r="E4" s="102" t="s">
        <v>129</v>
      </c>
      <c r="F4" s="107">
        <v>-2.6</v>
      </c>
      <c r="G4" s="107">
        <v>100</v>
      </c>
      <c r="H4" s="107">
        <v>98.4</v>
      </c>
      <c r="I4" s="107">
        <v>-1.6</v>
      </c>
    </row>
    <row r="5" spans="1:9" ht="22.8">
      <c r="A5" s="184" t="s">
        <v>63</v>
      </c>
      <c r="B5" s="185" t="s">
        <v>130</v>
      </c>
      <c r="C5" s="105">
        <v>36</v>
      </c>
      <c r="D5" s="106">
        <v>45</v>
      </c>
      <c r="E5" s="117" t="s">
        <v>131</v>
      </c>
      <c r="F5" s="107"/>
      <c r="G5" s="107"/>
      <c r="H5" s="107"/>
      <c r="I5" s="107"/>
    </row>
    <row r="6" spans="1:9" ht="22.8">
      <c r="A6" s="186"/>
      <c r="B6" s="185" t="s">
        <v>132</v>
      </c>
      <c r="C6" s="105">
        <v>73</v>
      </c>
      <c r="D6" s="106">
        <v>69</v>
      </c>
      <c r="E6" s="117" t="s">
        <v>133</v>
      </c>
      <c r="F6" s="107"/>
      <c r="G6" s="107"/>
      <c r="H6" s="107"/>
      <c r="I6" s="107"/>
    </row>
    <row r="7" spans="1:9" ht="22.8">
      <c r="A7" s="186"/>
      <c r="B7" s="185" t="s">
        <v>134</v>
      </c>
      <c r="C7" s="105">
        <v>26</v>
      </c>
      <c r="D7" s="106">
        <v>29</v>
      </c>
      <c r="E7" s="117" t="s">
        <v>135</v>
      </c>
      <c r="F7" s="108">
        <v>2.4</v>
      </c>
      <c r="G7" s="107">
        <v>100</v>
      </c>
      <c r="H7" s="107">
        <v>100</v>
      </c>
      <c r="I7" s="107">
        <v>0</v>
      </c>
    </row>
    <row r="8" spans="1:9" ht="22.8">
      <c r="A8" s="183" t="s">
        <v>136</v>
      </c>
      <c r="B8" s="183"/>
      <c r="C8" s="105">
        <v>26</v>
      </c>
      <c r="D8" s="106">
        <v>15</v>
      </c>
      <c r="E8" s="117" t="s">
        <v>137</v>
      </c>
      <c r="F8" s="107">
        <v>-11.1</v>
      </c>
      <c r="G8" s="107">
        <v>100</v>
      </c>
      <c r="H8" s="107">
        <v>100</v>
      </c>
      <c r="I8" s="107">
        <v>0</v>
      </c>
    </row>
    <row r="9" spans="1:9" ht="22.8">
      <c r="A9" s="183" t="s">
        <v>138</v>
      </c>
      <c r="B9" s="183"/>
      <c r="C9" s="105">
        <v>4085</v>
      </c>
      <c r="D9" s="106">
        <v>3243</v>
      </c>
      <c r="E9" s="117" t="s">
        <v>139</v>
      </c>
      <c r="F9" s="107">
        <v>-16.600000000000001</v>
      </c>
      <c r="G9" s="107">
        <v>49.4</v>
      </c>
      <c r="H9" s="107">
        <v>52</v>
      </c>
      <c r="I9" s="107">
        <v>2.6</v>
      </c>
    </row>
    <row r="10" spans="1:9" ht="53.25" customHeight="1">
      <c r="A10" s="187" t="s">
        <v>140</v>
      </c>
      <c r="B10" s="188" t="s">
        <v>141</v>
      </c>
      <c r="C10" s="105">
        <v>837</v>
      </c>
      <c r="D10" s="106">
        <v>735</v>
      </c>
      <c r="E10" s="117" t="s">
        <v>142</v>
      </c>
      <c r="F10" s="107"/>
      <c r="G10" s="107">
        <v>31.5</v>
      </c>
      <c r="H10" s="107">
        <v>43.6</v>
      </c>
      <c r="I10" s="107">
        <v>12.1</v>
      </c>
    </row>
    <row r="11" spans="1:9" ht="35.25" customHeight="1">
      <c r="A11" s="187"/>
      <c r="B11" s="188" t="s">
        <v>143</v>
      </c>
      <c r="C11" s="105">
        <v>219</v>
      </c>
      <c r="D11" s="106">
        <v>171</v>
      </c>
      <c r="E11" s="117" t="s">
        <v>144</v>
      </c>
      <c r="F11" s="107"/>
      <c r="G11" s="107">
        <v>73.8</v>
      </c>
      <c r="H11" s="107">
        <v>79.5</v>
      </c>
      <c r="I11" s="107">
        <v>5.7</v>
      </c>
    </row>
    <row r="12" spans="1:9" ht="22.8">
      <c r="A12" s="183" t="s">
        <v>145</v>
      </c>
      <c r="B12" s="183"/>
      <c r="C12" s="105">
        <v>24</v>
      </c>
      <c r="D12" s="106">
        <v>21</v>
      </c>
      <c r="E12" s="117" t="s">
        <v>146</v>
      </c>
      <c r="F12" s="107"/>
      <c r="G12" s="107">
        <v>78.3</v>
      </c>
      <c r="H12" s="107">
        <v>62.5</v>
      </c>
      <c r="I12" s="107">
        <v>-15.8</v>
      </c>
    </row>
    <row r="13" spans="1:9" ht="22.8">
      <c r="A13" s="183" t="s">
        <v>147</v>
      </c>
      <c r="B13" s="183"/>
      <c r="C13" s="105">
        <v>1997</v>
      </c>
      <c r="D13" s="106">
        <v>2531</v>
      </c>
      <c r="E13" s="117" t="s">
        <v>148</v>
      </c>
      <c r="F13" s="107">
        <v>25.1</v>
      </c>
      <c r="G13" s="107">
        <v>13.2</v>
      </c>
      <c r="H13" s="107">
        <v>17.5</v>
      </c>
      <c r="I13" s="107">
        <v>4.3</v>
      </c>
    </row>
    <row r="14" spans="1:9" ht="22.8">
      <c r="A14" s="183" t="s">
        <v>149</v>
      </c>
      <c r="B14" s="183"/>
      <c r="C14" s="105">
        <v>160</v>
      </c>
      <c r="D14" s="106">
        <v>121</v>
      </c>
      <c r="E14" s="117" t="s">
        <v>150</v>
      </c>
      <c r="F14" s="107">
        <v>-21.4</v>
      </c>
      <c r="G14" s="107">
        <v>89.1</v>
      </c>
      <c r="H14" s="107">
        <v>91.4</v>
      </c>
      <c r="I14" s="107">
        <v>2.2999999999999998</v>
      </c>
    </row>
    <row r="15" spans="1:9" ht="22.8">
      <c r="A15" s="183" t="s">
        <v>151</v>
      </c>
      <c r="B15" s="183"/>
      <c r="C15" s="105">
        <v>20</v>
      </c>
      <c r="D15" s="106">
        <v>8</v>
      </c>
      <c r="E15" s="117" t="s">
        <v>152</v>
      </c>
      <c r="F15" s="103">
        <v>-15.6</v>
      </c>
      <c r="G15" s="107">
        <v>100</v>
      </c>
      <c r="H15" s="107">
        <v>100</v>
      </c>
      <c r="I15" s="107">
        <v>0</v>
      </c>
    </row>
    <row r="16" spans="1:9" ht="22.8">
      <c r="A16" s="183" t="s">
        <v>153</v>
      </c>
      <c r="B16" s="183"/>
      <c r="C16" s="105">
        <v>96</v>
      </c>
      <c r="D16" s="106">
        <v>79</v>
      </c>
      <c r="E16" s="117" t="s">
        <v>154</v>
      </c>
      <c r="F16" s="107"/>
      <c r="G16" s="107">
        <v>93.5</v>
      </c>
      <c r="H16" s="107">
        <v>94.9</v>
      </c>
      <c r="I16" s="107">
        <v>1.4</v>
      </c>
    </row>
    <row r="17" spans="1:9" ht="22.8">
      <c r="A17" s="183" t="s">
        <v>155</v>
      </c>
      <c r="B17" s="183"/>
      <c r="C17" s="105">
        <v>99</v>
      </c>
      <c r="D17" s="106">
        <v>110</v>
      </c>
      <c r="E17" s="117" t="s">
        <v>156</v>
      </c>
      <c r="F17" s="107"/>
      <c r="G17" s="107">
        <v>98.1</v>
      </c>
      <c r="H17" s="107">
        <v>92.9</v>
      </c>
      <c r="I17" s="107">
        <v>-5.2</v>
      </c>
    </row>
    <row r="18" spans="1:9" ht="48" customHeight="1">
      <c r="A18" s="185" t="s">
        <v>157</v>
      </c>
      <c r="B18" s="185" t="s">
        <v>158</v>
      </c>
      <c r="C18" s="105">
        <v>46</v>
      </c>
      <c r="D18" s="106">
        <v>32</v>
      </c>
      <c r="E18" s="117" t="s">
        <v>159</v>
      </c>
      <c r="F18" s="107"/>
      <c r="G18" s="107">
        <v>97.2</v>
      </c>
      <c r="H18" s="107">
        <v>90.5</v>
      </c>
      <c r="I18" s="107">
        <v>-6.7</v>
      </c>
    </row>
    <row r="19" spans="1:9" ht="22.8">
      <c r="A19" s="183" t="s">
        <v>160</v>
      </c>
      <c r="B19" s="183"/>
      <c r="C19" s="105">
        <v>432</v>
      </c>
      <c r="D19" s="106">
        <v>369</v>
      </c>
      <c r="E19" s="117" t="s">
        <v>161</v>
      </c>
      <c r="F19" s="107">
        <v>-8.6</v>
      </c>
      <c r="G19" s="108">
        <v>99.6</v>
      </c>
      <c r="H19" s="108">
        <v>97.1</v>
      </c>
      <c r="I19" s="107">
        <v>-2.5</v>
      </c>
    </row>
    <row r="20" spans="1:9" ht="22.8">
      <c r="A20" s="183" t="s">
        <v>162</v>
      </c>
      <c r="B20" s="183"/>
      <c r="C20" s="105">
        <v>1123</v>
      </c>
      <c r="D20" s="106">
        <v>1381</v>
      </c>
      <c r="E20" s="107" t="s">
        <v>163</v>
      </c>
      <c r="F20" s="107">
        <v>14</v>
      </c>
      <c r="G20" s="107">
        <v>59.7</v>
      </c>
      <c r="H20" s="107">
        <v>65.099999999999994</v>
      </c>
      <c r="I20" s="107">
        <v>5.4</v>
      </c>
    </row>
    <row r="21" spans="1:9" ht="29.25" customHeight="1">
      <c r="A21" s="184" t="s">
        <v>63</v>
      </c>
      <c r="B21" s="185" t="s">
        <v>164</v>
      </c>
      <c r="C21" s="105">
        <v>624</v>
      </c>
      <c r="D21" s="106">
        <v>934</v>
      </c>
      <c r="E21" s="107" t="s">
        <v>165</v>
      </c>
      <c r="F21" s="107"/>
      <c r="G21" s="107">
        <v>19.8</v>
      </c>
      <c r="H21" s="107">
        <v>45.7</v>
      </c>
      <c r="I21" s="107">
        <v>25.9</v>
      </c>
    </row>
    <row r="22" spans="1:9" ht="31.5" customHeight="1">
      <c r="A22" s="184"/>
      <c r="B22" s="185" t="s">
        <v>166</v>
      </c>
      <c r="C22" s="105">
        <v>116144</v>
      </c>
      <c r="D22" s="106">
        <v>102522</v>
      </c>
      <c r="E22" s="108">
        <v>-11.7</v>
      </c>
      <c r="F22" s="107"/>
      <c r="G22" s="107"/>
      <c r="H22" s="107"/>
      <c r="I22" s="107"/>
    </row>
    <row r="23" spans="1:9" ht="69" customHeight="1">
      <c r="A23" s="184"/>
      <c r="B23" s="188" t="s">
        <v>167</v>
      </c>
      <c r="C23" s="189" t="s">
        <v>168</v>
      </c>
      <c r="D23" s="190" t="s">
        <v>169</v>
      </c>
      <c r="E23" s="107"/>
      <c r="F23" s="107"/>
      <c r="G23" s="107"/>
      <c r="H23" s="107"/>
      <c r="I23" s="107"/>
    </row>
    <row r="24" spans="1:9" ht="50.25" customHeight="1">
      <c r="A24" s="184"/>
      <c r="B24" s="185" t="s">
        <v>170</v>
      </c>
      <c r="C24" s="153" t="s">
        <v>171</v>
      </c>
      <c r="D24" s="190" t="s">
        <v>172</v>
      </c>
      <c r="E24" s="107"/>
      <c r="F24" s="107"/>
      <c r="G24" s="107"/>
      <c r="H24" s="107"/>
      <c r="I24" s="107"/>
    </row>
    <row r="25" spans="1:9" ht="22.8">
      <c r="A25" s="183" t="s">
        <v>173</v>
      </c>
      <c r="B25" s="183"/>
      <c r="C25" s="105">
        <v>241</v>
      </c>
      <c r="D25" s="106">
        <v>197</v>
      </c>
      <c r="E25" s="117" t="s">
        <v>174</v>
      </c>
      <c r="F25" s="107">
        <v>6.7</v>
      </c>
      <c r="G25" s="107">
        <v>73</v>
      </c>
      <c r="H25" s="107">
        <v>73.099999999999994</v>
      </c>
      <c r="I25" s="107">
        <v>0.1</v>
      </c>
    </row>
    <row r="26" spans="1:9" ht="54.75" customHeight="1">
      <c r="A26" s="191" t="s">
        <v>63</v>
      </c>
      <c r="B26" s="185" t="s">
        <v>175</v>
      </c>
      <c r="C26" s="105">
        <v>10</v>
      </c>
      <c r="D26" s="106">
        <v>4</v>
      </c>
      <c r="E26" s="117" t="s">
        <v>176</v>
      </c>
      <c r="F26" s="107"/>
      <c r="G26" s="107"/>
      <c r="H26" s="107"/>
      <c r="I26" s="107"/>
    </row>
    <row r="27" spans="1:9" ht="22.8">
      <c r="A27" s="183" t="s">
        <v>177</v>
      </c>
      <c r="B27" s="183"/>
      <c r="C27" s="105">
        <v>34</v>
      </c>
      <c r="D27" s="106">
        <v>32</v>
      </c>
      <c r="E27" s="117" t="s">
        <v>178</v>
      </c>
      <c r="F27" s="107"/>
      <c r="G27" s="107"/>
      <c r="H27" s="107"/>
      <c r="I27" s="107"/>
    </row>
    <row r="28" spans="1:9" ht="22.8">
      <c r="A28" s="192" t="s">
        <v>179</v>
      </c>
      <c r="B28" s="192"/>
      <c r="C28" s="193">
        <v>63</v>
      </c>
      <c r="D28" s="194">
        <v>50</v>
      </c>
      <c r="E28" s="117" t="s">
        <v>180</v>
      </c>
      <c r="F28" s="107"/>
      <c r="G28" s="107">
        <v>73.5</v>
      </c>
      <c r="H28" s="107">
        <v>79.599999999999994</v>
      </c>
      <c r="I28" s="107">
        <v>6.1</v>
      </c>
    </row>
    <row r="29" spans="1:9" ht="22.8">
      <c r="A29" s="195" t="s">
        <v>181</v>
      </c>
      <c r="B29" s="195"/>
      <c r="C29" s="193">
        <v>18</v>
      </c>
      <c r="D29" s="194">
        <v>10</v>
      </c>
      <c r="E29" s="117" t="s">
        <v>182</v>
      </c>
      <c r="F29" s="107"/>
      <c r="G29" s="196"/>
      <c r="H29" s="196"/>
      <c r="I29" s="196"/>
    </row>
    <row r="30" spans="1:9" ht="48" customHeight="1">
      <c r="A30" s="197" t="s">
        <v>183</v>
      </c>
      <c r="B30" s="198"/>
      <c r="C30" s="199">
        <v>168889251</v>
      </c>
      <c r="D30" s="200">
        <v>25273122</v>
      </c>
      <c r="E30" s="201" t="s">
        <v>100</v>
      </c>
      <c r="F30" s="107"/>
      <c r="G30" s="196"/>
      <c r="H30" s="196"/>
      <c r="I30" s="196"/>
    </row>
    <row r="31" spans="1:9" ht="45.75" customHeight="1">
      <c r="A31" s="183" t="s">
        <v>184</v>
      </c>
      <c r="B31" s="183"/>
      <c r="C31" s="105">
        <v>9189132</v>
      </c>
      <c r="D31" s="106">
        <v>19222746</v>
      </c>
      <c r="E31" s="201">
        <v>109.2</v>
      </c>
      <c r="F31" s="196"/>
      <c r="G31" s="196"/>
      <c r="H31" s="196"/>
      <c r="I31" s="196"/>
    </row>
    <row r="32" spans="1:9" ht="46.5" customHeight="1">
      <c r="A32" s="183" t="s">
        <v>185</v>
      </c>
      <c r="B32" s="183"/>
      <c r="C32" s="175">
        <v>1502064</v>
      </c>
      <c r="D32" s="106">
        <v>1543214</v>
      </c>
      <c r="E32" s="201">
        <v>2.7</v>
      </c>
      <c r="F32" s="107"/>
      <c r="G32" s="196"/>
      <c r="H32" s="196"/>
      <c r="I32" s="196"/>
    </row>
    <row r="33" spans="1:9" ht="46.5" customHeight="1">
      <c r="A33" s="183" t="s">
        <v>186</v>
      </c>
      <c r="B33" s="183"/>
      <c r="C33" s="175">
        <v>7200274</v>
      </c>
      <c r="D33" s="106">
        <v>24288968</v>
      </c>
      <c r="E33" s="201">
        <v>237.3</v>
      </c>
      <c r="F33" s="196"/>
      <c r="G33" s="196"/>
      <c r="H33" s="196"/>
      <c r="I33" s="196"/>
    </row>
    <row r="34" spans="1:9" ht="46.5" customHeight="1">
      <c r="A34" s="183" t="s">
        <v>187</v>
      </c>
      <c r="B34" s="183"/>
      <c r="C34" s="175">
        <v>7933169</v>
      </c>
      <c r="D34" s="106">
        <v>17766018</v>
      </c>
      <c r="E34" s="201">
        <v>123.9</v>
      </c>
      <c r="F34" s="107"/>
      <c r="G34" s="196"/>
      <c r="H34" s="196"/>
      <c r="I34" s="196"/>
    </row>
    <row r="35" spans="1:9" ht="22.8">
      <c r="A35" s="202" t="s">
        <v>188</v>
      </c>
      <c r="B35" s="202"/>
      <c r="C35" s="193">
        <v>12</v>
      </c>
      <c r="D35" s="194">
        <v>11</v>
      </c>
      <c r="E35" s="117" t="s">
        <v>189</v>
      </c>
      <c r="F35" s="107"/>
      <c r="G35" s="107">
        <v>100</v>
      </c>
      <c r="H35" s="107">
        <v>50</v>
      </c>
      <c r="I35" s="107">
        <v>-50</v>
      </c>
    </row>
    <row r="36" spans="1:9" ht="22.8">
      <c r="A36" s="203" t="s">
        <v>181</v>
      </c>
      <c r="B36" s="203"/>
      <c r="C36" s="193">
        <v>0</v>
      </c>
      <c r="D36" s="194">
        <v>3</v>
      </c>
      <c r="E36" s="107" t="s">
        <v>190</v>
      </c>
      <c r="F36" s="107"/>
      <c r="G36" s="196"/>
      <c r="H36" s="196"/>
      <c r="I36" s="196"/>
    </row>
    <row r="37" spans="1:9" ht="50.25" customHeight="1">
      <c r="A37" s="197" t="s">
        <v>191</v>
      </c>
      <c r="B37" s="198"/>
      <c r="C37" s="199">
        <v>329225</v>
      </c>
      <c r="D37" s="200">
        <v>1949450</v>
      </c>
      <c r="E37" s="201">
        <f>(D37-C37)/C37*100</f>
        <v>492.13303971448096</v>
      </c>
      <c r="F37" s="107"/>
      <c r="G37" s="196"/>
      <c r="H37" s="196"/>
      <c r="I37" s="196"/>
    </row>
    <row r="38" spans="1:9" ht="48" customHeight="1">
      <c r="A38" s="183" t="s">
        <v>192</v>
      </c>
      <c r="B38" s="183"/>
      <c r="C38" s="105">
        <v>329225</v>
      </c>
      <c r="D38" s="106">
        <v>54215</v>
      </c>
      <c r="E38" s="201">
        <f>(D38-C38)/C38*100</f>
        <v>-83.53253853747438</v>
      </c>
      <c r="F38" s="107"/>
      <c r="G38" s="196"/>
      <c r="H38" s="196"/>
      <c r="I38" s="196"/>
    </row>
    <row r="39" spans="1:9" ht="45.75" customHeight="1">
      <c r="A39" s="183" t="s">
        <v>193</v>
      </c>
      <c r="B39" s="183"/>
      <c r="C39" s="105">
        <v>7950</v>
      </c>
      <c r="D39" s="106">
        <v>54215</v>
      </c>
      <c r="E39" s="201">
        <f>(D39-C39)/C39*100</f>
        <v>581.94968553459125</v>
      </c>
      <c r="F39" s="107"/>
      <c r="G39" s="196"/>
      <c r="H39" s="196"/>
      <c r="I39" s="196"/>
    </row>
    <row r="40" spans="1:9" ht="45.75" customHeight="1">
      <c r="A40" s="183" t="s">
        <v>194</v>
      </c>
      <c r="B40" s="183"/>
      <c r="C40" s="105">
        <v>192933</v>
      </c>
      <c r="D40" s="106">
        <v>0</v>
      </c>
      <c r="E40" s="201">
        <f>(D40-C40)/C40*100</f>
        <v>-100</v>
      </c>
      <c r="F40" s="107"/>
      <c r="G40" s="196"/>
      <c r="H40" s="196"/>
      <c r="I40" s="196"/>
    </row>
    <row r="41" spans="1:9" ht="48" customHeight="1">
      <c r="A41" s="183" t="s">
        <v>195</v>
      </c>
      <c r="B41" s="183"/>
      <c r="C41" s="175">
        <v>116275</v>
      </c>
      <c r="D41" s="106">
        <v>0</v>
      </c>
      <c r="E41" s="201">
        <f>(D41-C41)/C41*100</f>
        <v>-100</v>
      </c>
      <c r="F41" s="107"/>
      <c r="G41" s="196"/>
      <c r="H41" s="196"/>
      <c r="I41" s="196"/>
    </row>
    <row r="42" spans="1:9" ht="33.75" customHeight="1">
      <c r="A42" s="204" t="s">
        <v>196</v>
      </c>
      <c r="B42" s="204"/>
      <c r="C42" s="205"/>
      <c r="D42" s="193"/>
      <c r="E42" s="107"/>
      <c r="F42" s="107"/>
      <c r="G42" s="196"/>
      <c r="H42" s="196"/>
      <c r="I42" s="196"/>
    </row>
    <row r="43" spans="1:9" ht="22.8">
      <c r="A43" s="195" t="s">
        <v>197</v>
      </c>
      <c r="B43" s="195"/>
      <c r="C43" s="175">
        <v>14</v>
      </c>
      <c r="D43" s="176">
        <v>5</v>
      </c>
      <c r="E43" s="117" t="s">
        <v>198</v>
      </c>
      <c r="F43" s="107"/>
      <c r="G43" s="196"/>
      <c r="H43" s="196"/>
      <c r="I43" s="196"/>
    </row>
    <row r="44" spans="1:9" ht="48.75" customHeight="1">
      <c r="A44" s="206" t="s">
        <v>199</v>
      </c>
      <c r="B44" s="206"/>
      <c r="C44" s="175">
        <v>373</v>
      </c>
      <c r="D44" s="176">
        <v>10</v>
      </c>
      <c r="E44" s="201">
        <f>(D44-C44)/C44*100</f>
        <v>-97.31903485254692</v>
      </c>
      <c r="F44" s="107"/>
      <c r="G44" s="196"/>
      <c r="H44" s="196"/>
      <c r="I44" s="196" t="s">
        <v>200</v>
      </c>
    </row>
    <row r="45" spans="1:9" ht="22.8">
      <c r="A45" s="195" t="s">
        <v>201</v>
      </c>
      <c r="B45" s="195"/>
      <c r="C45" s="193">
        <v>26</v>
      </c>
      <c r="D45" s="194">
        <v>40</v>
      </c>
      <c r="E45" s="117" t="s">
        <v>202</v>
      </c>
      <c r="F45" s="107"/>
      <c r="G45" s="196"/>
      <c r="H45" s="196"/>
      <c r="I45" s="196"/>
    </row>
    <row r="46" spans="1:9" ht="22.8">
      <c r="A46" s="195" t="s">
        <v>203</v>
      </c>
      <c r="B46" s="195"/>
      <c r="C46" s="193" t="s">
        <v>204</v>
      </c>
      <c r="D46" s="176">
        <v>10430074</v>
      </c>
      <c r="E46" s="107"/>
      <c r="F46" s="107"/>
      <c r="G46" s="196"/>
      <c r="H46" s="196"/>
      <c r="I46" s="196"/>
    </row>
    <row r="47" spans="1:9" ht="22.8">
      <c r="A47" s="207" t="s">
        <v>205</v>
      </c>
      <c r="B47" s="208"/>
      <c r="C47" s="105">
        <v>3274</v>
      </c>
      <c r="D47" s="106">
        <v>4248</v>
      </c>
      <c r="E47" s="117" t="s">
        <v>206</v>
      </c>
      <c r="F47" s="108">
        <v>25.3</v>
      </c>
      <c r="G47" s="107">
        <v>20.6</v>
      </c>
      <c r="H47" s="107">
        <v>28.2</v>
      </c>
      <c r="I47" s="107">
        <v>7.6</v>
      </c>
    </row>
    <row r="48" spans="1:9" ht="23.25" customHeight="1">
      <c r="A48" s="184" t="s">
        <v>63</v>
      </c>
      <c r="B48" s="185" t="s">
        <v>207</v>
      </c>
      <c r="C48" s="105">
        <v>694</v>
      </c>
      <c r="D48" s="106">
        <v>1145</v>
      </c>
      <c r="E48" s="107" t="s">
        <v>208</v>
      </c>
      <c r="F48" s="107">
        <v>24.9</v>
      </c>
      <c r="G48" s="196"/>
      <c r="H48" s="196"/>
      <c r="I48" s="196"/>
    </row>
    <row r="49" spans="1:9" ht="22.8">
      <c r="A49" s="184"/>
      <c r="B49" s="185" t="s">
        <v>209</v>
      </c>
      <c r="C49" s="105">
        <v>2670</v>
      </c>
      <c r="D49" s="106">
        <v>2911</v>
      </c>
      <c r="E49" s="117" t="s">
        <v>210</v>
      </c>
      <c r="F49" s="108">
        <v>6</v>
      </c>
      <c r="G49" s="196"/>
      <c r="H49" s="196"/>
      <c r="I49" s="196"/>
    </row>
    <row r="50" spans="1:9" ht="22.8">
      <c r="A50" s="209" t="s">
        <v>211</v>
      </c>
      <c r="B50" s="210"/>
      <c r="C50" s="105">
        <v>2402</v>
      </c>
      <c r="D50" s="106">
        <v>2734</v>
      </c>
      <c r="E50" s="117" t="s">
        <v>212</v>
      </c>
      <c r="F50" s="108">
        <v>23.2</v>
      </c>
      <c r="G50" s="107">
        <v>16.100000000000001</v>
      </c>
      <c r="H50" s="107">
        <v>18.899999999999999</v>
      </c>
      <c r="I50" s="107">
        <v>7.8</v>
      </c>
    </row>
    <row r="51" spans="1:9" ht="23.25" customHeight="1">
      <c r="A51" s="184" t="s">
        <v>63</v>
      </c>
      <c r="B51" s="211" t="s">
        <v>213</v>
      </c>
      <c r="C51" s="105">
        <v>837</v>
      </c>
      <c r="D51" s="106">
        <v>737</v>
      </c>
      <c r="E51" s="117" t="s">
        <v>214</v>
      </c>
      <c r="F51" s="107">
        <v>-3.9</v>
      </c>
      <c r="G51" s="107">
        <v>31.5</v>
      </c>
      <c r="H51" s="107">
        <v>43.1</v>
      </c>
      <c r="I51" s="107">
        <v>9.8000000000000007</v>
      </c>
    </row>
    <row r="52" spans="1:9" ht="23.25" customHeight="1">
      <c r="A52" s="184"/>
      <c r="B52" s="211" t="s">
        <v>215</v>
      </c>
      <c r="C52" s="105">
        <v>1565</v>
      </c>
      <c r="D52" s="106">
        <v>1997</v>
      </c>
      <c r="E52" s="117" t="s">
        <v>216</v>
      </c>
      <c r="F52" s="107">
        <v>36</v>
      </c>
      <c r="G52" s="107">
        <v>6.4</v>
      </c>
      <c r="H52" s="107">
        <v>9.8000000000000007</v>
      </c>
      <c r="I52" s="107">
        <v>3.4</v>
      </c>
    </row>
    <row r="53" spans="1:9" ht="23.25" customHeight="1">
      <c r="A53" s="212" t="s">
        <v>217</v>
      </c>
      <c r="B53" s="213"/>
      <c r="C53" s="105">
        <v>528</v>
      </c>
      <c r="D53" s="106">
        <v>723</v>
      </c>
      <c r="E53" s="117" t="s">
        <v>218</v>
      </c>
      <c r="F53" s="107"/>
      <c r="G53" s="107"/>
      <c r="H53" s="107"/>
      <c r="I53" s="107"/>
    </row>
    <row r="54" spans="1:9" ht="22.8">
      <c r="A54" s="214" t="s">
        <v>219</v>
      </c>
      <c r="B54" s="191" t="s">
        <v>220</v>
      </c>
      <c r="C54" s="191">
        <v>429</v>
      </c>
      <c r="D54" s="154" t="s">
        <v>221</v>
      </c>
      <c r="E54" s="117" t="s">
        <v>222</v>
      </c>
      <c r="F54" s="107"/>
      <c r="G54" s="196"/>
      <c r="H54" s="196"/>
      <c r="I54" s="196"/>
    </row>
    <row r="55" spans="1:9" ht="22.8">
      <c r="A55" s="214"/>
      <c r="B55" s="191" t="s">
        <v>223</v>
      </c>
      <c r="C55" s="191">
        <v>380</v>
      </c>
      <c r="D55" s="154" t="s">
        <v>224</v>
      </c>
      <c r="E55" s="117" t="s">
        <v>225</v>
      </c>
      <c r="F55" s="107"/>
      <c r="G55" s="196"/>
      <c r="H55" s="196"/>
      <c r="I55" s="196"/>
    </row>
    <row r="56" spans="1:9" ht="22.8">
      <c r="A56" s="214"/>
      <c r="B56" s="191" t="s">
        <v>226</v>
      </c>
      <c r="C56" s="191">
        <v>7</v>
      </c>
      <c r="D56" s="154" t="s">
        <v>227</v>
      </c>
      <c r="E56" s="117" t="s">
        <v>228</v>
      </c>
      <c r="F56" s="107"/>
      <c r="G56" s="196"/>
      <c r="H56" s="196"/>
      <c r="I56" s="196"/>
    </row>
    <row r="57" spans="1:9" ht="22.8">
      <c r="A57" s="214"/>
      <c r="B57" s="191" t="s">
        <v>229</v>
      </c>
      <c r="C57" s="191">
        <v>22</v>
      </c>
      <c r="D57" s="154" t="s">
        <v>230</v>
      </c>
      <c r="E57" s="107" t="s">
        <v>231</v>
      </c>
      <c r="F57" s="107"/>
      <c r="G57" s="196"/>
      <c r="H57" s="196"/>
      <c r="I57" s="196"/>
    </row>
    <row r="58" spans="1:9" ht="22.8">
      <c r="A58" s="214"/>
      <c r="B58" s="191" t="s">
        <v>232</v>
      </c>
      <c r="C58" s="191">
        <v>593</v>
      </c>
      <c r="D58" s="154" t="s">
        <v>233</v>
      </c>
      <c r="E58" s="117" t="s">
        <v>234</v>
      </c>
      <c r="F58" s="107"/>
      <c r="G58" s="196"/>
      <c r="H58" s="196"/>
      <c r="I58" s="196"/>
    </row>
    <row r="59" spans="1:9" ht="57" customHeight="1">
      <c r="A59" s="215" t="s">
        <v>235</v>
      </c>
      <c r="B59" s="188" t="s">
        <v>236</v>
      </c>
      <c r="C59" s="191">
        <v>362</v>
      </c>
      <c r="D59" s="154" t="s">
        <v>237</v>
      </c>
      <c r="E59" s="117" t="s">
        <v>238</v>
      </c>
      <c r="F59" s="107">
        <v>34.1</v>
      </c>
      <c r="G59" s="196"/>
      <c r="H59" s="196"/>
      <c r="I59" s="196"/>
    </row>
    <row r="60" spans="1:9" ht="54.75" customHeight="1">
      <c r="A60" s="216"/>
      <c r="B60" s="188" t="s">
        <v>160</v>
      </c>
      <c r="C60" s="105">
        <v>432</v>
      </c>
      <c r="D60" s="106">
        <v>369</v>
      </c>
      <c r="E60" s="117" t="s">
        <v>161</v>
      </c>
      <c r="F60" s="107">
        <v>-8.6</v>
      </c>
      <c r="G60" s="196"/>
      <c r="H60" s="196"/>
      <c r="I60" s="196"/>
    </row>
    <row r="61" spans="1:9" ht="15.6">
      <c r="A61" s="217">
        <v>7</v>
      </c>
      <c r="B61" s="217"/>
      <c r="C61" s="217"/>
      <c r="D61" s="217"/>
      <c r="E61" s="217"/>
      <c r="F61" s="217"/>
      <c r="G61" s="217"/>
      <c r="H61" s="217"/>
      <c r="I61" s="217"/>
    </row>
  </sheetData>
  <mergeCells count="47">
    <mergeCell ref="A51:A52"/>
    <mergeCell ref="A53:B53"/>
    <mergeCell ref="A54:A58"/>
    <mergeCell ref="A59:A60"/>
    <mergeCell ref="A61:I61"/>
    <mergeCell ref="A44:B44"/>
    <mergeCell ref="A45:B45"/>
    <mergeCell ref="A46:B46"/>
    <mergeCell ref="A47:B47"/>
    <mergeCell ref="A48:A49"/>
    <mergeCell ref="A50:B50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5:B25"/>
    <mergeCell ref="A27:B27"/>
    <mergeCell ref="A28:B28"/>
    <mergeCell ref="A29:B29"/>
    <mergeCell ref="A30:B30"/>
    <mergeCell ref="A31:B31"/>
    <mergeCell ref="A15:B15"/>
    <mergeCell ref="A16:B16"/>
    <mergeCell ref="A17:B17"/>
    <mergeCell ref="A19:B19"/>
    <mergeCell ref="A20:B20"/>
    <mergeCell ref="A21:A24"/>
    <mergeCell ref="A8:B8"/>
    <mergeCell ref="A9:B9"/>
    <mergeCell ref="A10:A11"/>
    <mergeCell ref="A12:B12"/>
    <mergeCell ref="A13:B13"/>
    <mergeCell ref="A14:B14"/>
    <mergeCell ref="A1:B2"/>
    <mergeCell ref="C1:F1"/>
    <mergeCell ref="G1:I1"/>
    <mergeCell ref="A3:B3"/>
    <mergeCell ref="A4:B4"/>
    <mergeCell ref="A5:A7"/>
  </mergeCells>
  <conditionalFormatting sqref="F32 E28:F30 E3:I27 E31:E59 F34:F60">
    <cfRule type="cellIs" dxfId="80" priority="34" stopIfTrue="1" operator="equal">
      <formula>"0,0"</formula>
    </cfRule>
    <cfRule type="expression" dxfId="79" priority="35" stopIfTrue="1">
      <formula>LEFT(E3)="-"</formula>
    </cfRule>
    <cfRule type="expression" dxfId="78" priority="36" stopIfTrue="1">
      <formula>LEFT(E3)&lt;&gt;"-"</formula>
    </cfRule>
  </conditionalFormatting>
  <conditionalFormatting sqref="G47:H47">
    <cfRule type="cellIs" dxfId="77" priority="31" stopIfTrue="1" operator="equal">
      <formula>"0,0"</formula>
    </cfRule>
    <cfRule type="expression" dxfId="76" priority="32" stopIfTrue="1">
      <formula>LEFT(G47)="-"</formula>
    </cfRule>
    <cfRule type="expression" dxfId="75" priority="33" stopIfTrue="1">
      <formula>LEFT(G47)&lt;&gt;"-"</formula>
    </cfRule>
  </conditionalFormatting>
  <conditionalFormatting sqref="I47">
    <cfRule type="cellIs" dxfId="74" priority="28" stopIfTrue="1" operator="equal">
      <formula>"0,0"</formula>
    </cfRule>
    <cfRule type="expression" dxfId="73" priority="29" stopIfTrue="1">
      <formula>LEFT(I47)="-"</formula>
    </cfRule>
    <cfRule type="expression" dxfId="72" priority="30" stopIfTrue="1">
      <formula>LEFT(I47)&lt;&gt;"-"</formula>
    </cfRule>
  </conditionalFormatting>
  <conditionalFormatting sqref="I50">
    <cfRule type="cellIs" dxfId="71" priority="25" stopIfTrue="1" operator="equal">
      <formula>"0,0"</formula>
    </cfRule>
    <cfRule type="expression" dxfId="70" priority="26" stopIfTrue="1">
      <formula>LEFT(I50)="-"</formula>
    </cfRule>
    <cfRule type="expression" dxfId="69" priority="27" stopIfTrue="1">
      <formula>LEFT(I50)&lt;&gt;"-"</formula>
    </cfRule>
  </conditionalFormatting>
  <conditionalFormatting sqref="I51">
    <cfRule type="cellIs" dxfId="68" priority="22" stopIfTrue="1" operator="equal">
      <formula>"0,0"</formula>
    </cfRule>
    <cfRule type="expression" dxfId="67" priority="23" stopIfTrue="1">
      <formula>LEFT(I51)="-"</formula>
    </cfRule>
    <cfRule type="expression" dxfId="66" priority="24" stopIfTrue="1">
      <formula>LEFT(I51)&lt;&gt;"-"</formula>
    </cfRule>
  </conditionalFormatting>
  <conditionalFormatting sqref="I52:I53">
    <cfRule type="cellIs" dxfId="65" priority="19" stopIfTrue="1" operator="equal">
      <formula>"0,0"</formula>
    </cfRule>
    <cfRule type="expression" dxfId="64" priority="20" stopIfTrue="1">
      <formula>LEFT(I52)="-"</formula>
    </cfRule>
    <cfRule type="expression" dxfId="63" priority="21" stopIfTrue="1">
      <formula>LEFT(I52)&lt;&gt;"-"</formula>
    </cfRule>
  </conditionalFormatting>
  <conditionalFormatting sqref="G50:H53">
    <cfRule type="cellIs" dxfId="62" priority="16" stopIfTrue="1" operator="equal">
      <formula>"0,0"</formula>
    </cfRule>
    <cfRule type="expression" dxfId="61" priority="17" stopIfTrue="1">
      <formula>LEFT(G50)="-"</formula>
    </cfRule>
    <cfRule type="expression" dxfId="60" priority="18" stopIfTrue="1">
      <formula>LEFT(G50)&lt;&gt;"-"</formula>
    </cfRule>
  </conditionalFormatting>
  <conditionalFormatting sqref="E60">
    <cfRule type="cellIs" dxfId="59" priority="13" stopIfTrue="1" operator="equal">
      <formula>"0,0"</formula>
    </cfRule>
    <cfRule type="expression" dxfId="58" priority="14" stopIfTrue="1">
      <formula>LEFT(E60)="-"</formula>
    </cfRule>
    <cfRule type="expression" dxfId="57" priority="15" stopIfTrue="1">
      <formula>LEFT(E60)&lt;&gt;"-"</formula>
    </cfRule>
  </conditionalFormatting>
  <conditionalFormatting sqref="G28">
    <cfRule type="cellIs" dxfId="56" priority="10" stopIfTrue="1" operator="equal">
      <formula>"0,0"</formula>
    </cfRule>
    <cfRule type="expression" dxfId="55" priority="11" stopIfTrue="1">
      <formula>LEFT(G28)="-"</formula>
    </cfRule>
    <cfRule type="expression" dxfId="54" priority="12" stopIfTrue="1">
      <formula>LEFT(G28)&lt;&gt;"-"</formula>
    </cfRule>
  </conditionalFormatting>
  <conditionalFormatting sqref="H28">
    <cfRule type="cellIs" dxfId="53" priority="7" stopIfTrue="1" operator="equal">
      <formula>"0,0"</formula>
    </cfRule>
    <cfRule type="expression" dxfId="52" priority="8" stopIfTrue="1">
      <formula>LEFT(H28)="-"</formula>
    </cfRule>
    <cfRule type="expression" dxfId="51" priority="9" stopIfTrue="1">
      <formula>LEFT(H28)&lt;&gt;"-"</formula>
    </cfRule>
  </conditionalFormatting>
  <conditionalFormatting sqref="I28">
    <cfRule type="cellIs" dxfId="50" priority="4" stopIfTrue="1" operator="equal">
      <formula>"0,0"</formula>
    </cfRule>
    <cfRule type="expression" dxfId="49" priority="5" stopIfTrue="1">
      <formula>LEFT(I28)="-"</formula>
    </cfRule>
    <cfRule type="expression" dxfId="48" priority="6" stopIfTrue="1">
      <formula>LEFT(I28)&lt;&gt;"-"</formula>
    </cfRule>
  </conditionalFormatting>
  <conditionalFormatting sqref="G35:I35">
    <cfRule type="cellIs" dxfId="47" priority="1" stopIfTrue="1" operator="equal">
      <formula>"0,0"</formula>
    </cfRule>
    <cfRule type="expression" dxfId="46" priority="2" stopIfTrue="1">
      <formula>LEFT(G35)="-"</formula>
    </cfRule>
    <cfRule type="expression" dxfId="45" priority="3" stopIfTrue="1">
      <formula>LEFT(G35)&lt;&gt;"-"</formula>
    </cfRule>
  </conditionalFormatting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view="pageBreakPreview" topLeftCell="A4" zoomScale="70" zoomScaleNormal="70" zoomScaleSheetLayoutView="70" zoomScalePageLayoutView="70" workbookViewId="0">
      <selection activeCell="A14" sqref="A14:B17"/>
    </sheetView>
  </sheetViews>
  <sheetFormatPr defaultRowHeight="13.2"/>
  <cols>
    <col min="1" max="1" width="16.88671875" style="167" customWidth="1"/>
    <col min="2" max="2" width="42.109375" style="167" customWidth="1"/>
    <col min="3" max="4" width="20.88671875" style="167" customWidth="1"/>
    <col min="5" max="5" width="24.109375" style="167" customWidth="1"/>
    <col min="6" max="6" width="35" style="167" customWidth="1"/>
    <col min="7" max="7" width="23.5546875" customWidth="1"/>
    <col min="8" max="8" width="16.44140625" bestFit="1" customWidth="1"/>
    <col min="9" max="10" width="13.5546875" bestFit="1" customWidth="1"/>
  </cols>
  <sheetData>
    <row r="1" spans="1:9" ht="29.25" customHeight="1">
      <c r="A1" s="218" t="s">
        <v>52</v>
      </c>
      <c r="B1" s="218"/>
      <c r="C1" s="218" t="s">
        <v>53</v>
      </c>
      <c r="D1" s="218"/>
      <c r="E1" s="218"/>
      <c r="F1" s="218"/>
    </row>
    <row r="2" spans="1:9" ht="47.25" customHeight="1">
      <c r="A2" s="218"/>
      <c r="B2" s="218"/>
      <c r="C2" s="219" t="s">
        <v>55</v>
      </c>
      <c r="D2" s="154" t="s">
        <v>56</v>
      </c>
      <c r="E2" s="219" t="s">
        <v>57</v>
      </c>
      <c r="F2" s="220" t="s">
        <v>239</v>
      </c>
    </row>
    <row r="3" spans="1:9" ht="63" customHeight="1">
      <c r="A3" s="95" t="s">
        <v>240</v>
      </c>
      <c r="B3" s="95"/>
      <c r="C3" s="189" t="s">
        <v>241</v>
      </c>
      <c r="D3" s="221" t="s">
        <v>242</v>
      </c>
      <c r="E3" s="117" t="s">
        <v>243</v>
      </c>
      <c r="F3" s="117" t="s">
        <v>244</v>
      </c>
      <c r="H3" s="222"/>
    </row>
    <row r="4" spans="1:9" ht="30" customHeight="1">
      <c r="A4" s="109" t="s">
        <v>63</v>
      </c>
      <c r="B4" s="110" t="s">
        <v>70</v>
      </c>
      <c r="C4" s="223">
        <v>3.9</v>
      </c>
      <c r="D4" s="224">
        <v>4</v>
      </c>
      <c r="E4" s="225">
        <v>0.1</v>
      </c>
      <c r="F4" s="107" t="s">
        <v>245</v>
      </c>
      <c r="G4" s="226"/>
      <c r="H4" s="226"/>
    </row>
    <row r="5" spans="1:9" ht="30" customHeight="1">
      <c r="A5" s="109"/>
      <c r="B5" s="110" t="s">
        <v>246</v>
      </c>
      <c r="C5" s="153" t="s">
        <v>247</v>
      </c>
      <c r="D5" s="154" t="s">
        <v>248</v>
      </c>
      <c r="E5" s="107">
        <v>-0.3</v>
      </c>
      <c r="F5" s="107"/>
    </row>
    <row r="6" spans="1:9" ht="27.75" customHeight="1">
      <c r="A6" s="109"/>
      <c r="B6" s="110" t="s">
        <v>249</v>
      </c>
      <c r="C6" s="154" t="s">
        <v>250</v>
      </c>
      <c r="D6" s="154" t="s">
        <v>251</v>
      </c>
      <c r="E6" s="108">
        <v>-39.1</v>
      </c>
      <c r="F6" s="107"/>
    </row>
    <row r="7" spans="1:9" ht="31.5" customHeight="1">
      <c r="A7" s="109"/>
      <c r="B7" s="110" t="s">
        <v>252</v>
      </c>
      <c r="C7" s="154" t="s">
        <v>253</v>
      </c>
      <c r="D7" s="154" t="s">
        <v>254</v>
      </c>
      <c r="E7" s="108">
        <f t="shared" ref="E7:E12" si="0">(D7-C7)/C7*100</f>
        <v>-22.758620689655174</v>
      </c>
      <c r="F7" s="107"/>
    </row>
    <row r="8" spans="1:9" ht="34.5" customHeight="1">
      <c r="A8" s="109"/>
      <c r="B8" s="110" t="s">
        <v>255</v>
      </c>
      <c r="C8" s="154" t="s">
        <v>256</v>
      </c>
      <c r="D8" s="154" t="s">
        <v>257</v>
      </c>
      <c r="E8" s="108">
        <v>-13.8</v>
      </c>
      <c r="F8" s="107"/>
    </row>
    <row r="9" spans="1:9" ht="34.5" customHeight="1">
      <c r="A9" s="109"/>
      <c r="B9" s="110" t="s">
        <v>258</v>
      </c>
      <c r="C9" s="154" t="s">
        <v>49</v>
      </c>
      <c r="D9" s="154" t="s">
        <v>49</v>
      </c>
      <c r="E9" s="117" t="s">
        <v>49</v>
      </c>
      <c r="F9" s="107"/>
    </row>
    <row r="10" spans="1:9" ht="34.5" customHeight="1">
      <c r="A10" s="109"/>
      <c r="B10" s="110" t="s">
        <v>259</v>
      </c>
      <c r="C10" s="154" t="s">
        <v>260</v>
      </c>
      <c r="D10" s="154" t="s">
        <v>261</v>
      </c>
      <c r="E10" s="108">
        <v>620</v>
      </c>
      <c r="F10" s="107"/>
    </row>
    <row r="11" spans="1:9" ht="47.25" customHeight="1">
      <c r="A11" s="109"/>
      <c r="B11" s="110" t="s">
        <v>262</v>
      </c>
      <c r="C11" s="105">
        <v>63</v>
      </c>
      <c r="D11" s="106">
        <v>56</v>
      </c>
      <c r="E11" s="108">
        <v>-11.1</v>
      </c>
      <c r="F11" s="227"/>
    </row>
    <row r="12" spans="1:9" ht="34.5" customHeight="1">
      <c r="A12" s="109"/>
      <c r="B12" s="110" t="s">
        <v>263</v>
      </c>
      <c r="C12" s="105">
        <v>18</v>
      </c>
      <c r="D12" s="106">
        <v>12</v>
      </c>
      <c r="E12" s="108">
        <f t="shared" si="0"/>
        <v>-33.333333333333329</v>
      </c>
      <c r="F12" s="107"/>
    </row>
    <row r="13" spans="1:9" ht="34.5" customHeight="1">
      <c r="A13" s="95" t="s">
        <v>264</v>
      </c>
      <c r="B13" s="95"/>
      <c r="C13" s="105">
        <v>770</v>
      </c>
      <c r="D13" s="106">
        <v>626</v>
      </c>
      <c r="E13" s="117" t="s">
        <v>265</v>
      </c>
      <c r="F13" s="107"/>
    </row>
    <row r="14" spans="1:9" ht="34.5" customHeight="1">
      <c r="A14" s="109" t="s">
        <v>63</v>
      </c>
      <c r="B14" s="110" t="s">
        <v>266</v>
      </c>
      <c r="C14" s="105">
        <v>108</v>
      </c>
      <c r="D14" s="106">
        <v>99</v>
      </c>
      <c r="E14" s="117" t="s">
        <v>267</v>
      </c>
      <c r="F14" s="107"/>
    </row>
    <row r="15" spans="1:9" ht="34.5" customHeight="1">
      <c r="A15" s="109"/>
      <c r="B15" s="110" t="s">
        <v>268</v>
      </c>
      <c r="C15" s="193">
        <v>62</v>
      </c>
      <c r="D15" s="194">
        <v>69</v>
      </c>
      <c r="E15" s="117" t="s">
        <v>269</v>
      </c>
      <c r="F15" s="107"/>
    </row>
    <row r="16" spans="1:9" ht="34.5" customHeight="1">
      <c r="A16" s="109"/>
      <c r="B16" s="110" t="s">
        <v>270</v>
      </c>
      <c r="C16" s="175">
        <v>52</v>
      </c>
      <c r="D16" s="194">
        <v>64</v>
      </c>
      <c r="E16" s="117" t="s">
        <v>271</v>
      </c>
      <c r="F16" s="107"/>
      <c r="I16" s="226"/>
    </row>
    <row r="17" spans="1:9" ht="34.5" customHeight="1">
      <c r="A17" s="109"/>
      <c r="B17" s="110" t="s">
        <v>272</v>
      </c>
      <c r="C17" s="193">
        <v>0</v>
      </c>
      <c r="D17" s="194">
        <v>1</v>
      </c>
      <c r="E17" s="107">
        <v>100</v>
      </c>
      <c r="F17" s="107"/>
    </row>
    <row r="18" spans="1:9" ht="49.5" customHeight="1">
      <c r="A18" s="95" t="s">
        <v>273</v>
      </c>
      <c r="B18" s="95"/>
      <c r="C18" s="191">
        <v>26</v>
      </c>
      <c r="D18" s="154" t="s">
        <v>274</v>
      </c>
      <c r="E18" s="117" t="s">
        <v>275</v>
      </c>
      <c r="F18" s="107"/>
      <c r="I18" s="226"/>
    </row>
    <row r="19" spans="1:9" ht="34.5" customHeight="1">
      <c r="A19" s="95" t="s">
        <v>276</v>
      </c>
      <c r="B19" s="95"/>
      <c r="C19" s="191">
        <v>85</v>
      </c>
      <c r="D19" s="154" t="s">
        <v>277</v>
      </c>
      <c r="E19" s="117" t="s">
        <v>278</v>
      </c>
      <c r="F19" s="107"/>
    </row>
    <row r="20" spans="1:9" ht="34.5" customHeight="1">
      <c r="A20" s="109" t="s">
        <v>63</v>
      </c>
      <c r="B20" s="228" t="s">
        <v>279</v>
      </c>
      <c r="C20" s="191">
        <v>15</v>
      </c>
      <c r="D20" s="154" t="s">
        <v>280</v>
      </c>
      <c r="E20" s="117" t="s">
        <v>281</v>
      </c>
      <c r="F20" s="107"/>
    </row>
    <row r="21" spans="1:9" ht="34.5" customHeight="1">
      <c r="A21" s="109"/>
      <c r="B21" s="228" t="s">
        <v>282</v>
      </c>
      <c r="C21" s="191">
        <v>0</v>
      </c>
      <c r="D21" s="154" t="s">
        <v>50</v>
      </c>
      <c r="E21" s="107">
        <v>100</v>
      </c>
      <c r="F21" s="107"/>
    </row>
    <row r="22" spans="1:9" s="167" customFormat="1" ht="43.95" customHeight="1">
      <c r="A22" s="95" t="s">
        <v>283</v>
      </c>
      <c r="B22" s="95"/>
      <c r="C22" s="105">
        <v>5153</v>
      </c>
      <c r="D22" s="106">
        <v>4971</v>
      </c>
      <c r="E22" s="117" t="s">
        <v>284</v>
      </c>
      <c r="F22" s="117" t="s">
        <v>285</v>
      </c>
    </row>
    <row r="23" spans="1:9" s="167" customFormat="1" ht="43.95" customHeight="1">
      <c r="A23" s="109" t="s">
        <v>286</v>
      </c>
      <c r="B23" s="109"/>
      <c r="C23" s="113">
        <v>72.099999999999994</v>
      </c>
      <c r="D23" s="229">
        <v>69.7</v>
      </c>
      <c r="E23" s="107">
        <v>-2.4</v>
      </c>
      <c r="F23" s="230" t="s">
        <v>287</v>
      </c>
    </row>
    <row r="24" spans="1:9" s="167" customFormat="1" ht="43.95" customHeight="1">
      <c r="A24" s="95" t="s">
        <v>288</v>
      </c>
      <c r="B24" s="95"/>
      <c r="C24" s="105">
        <v>2644</v>
      </c>
      <c r="D24" s="106">
        <v>2501</v>
      </c>
      <c r="E24" s="117" t="s">
        <v>289</v>
      </c>
      <c r="F24" s="107"/>
      <c r="I24" s="226"/>
    </row>
    <row r="25" spans="1:9" ht="34.5" customHeight="1">
      <c r="A25" s="109" t="s">
        <v>290</v>
      </c>
      <c r="B25" s="109"/>
      <c r="C25" s="189">
        <v>37</v>
      </c>
      <c r="D25" s="190">
        <v>35.1</v>
      </c>
      <c r="E25" s="107">
        <v>-1.9</v>
      </c>
      <c r="F25" s="107"/>
    </row>
    <row r="26" spans="1:9" ht="34.5" customHeight="1">
      <c r="A26" s="231" t="s">
        <v>291</v>
      </c>
      <c r="B26" s="232"/>
      <c r="C26" s="105">
        <v>1837</v>
      </c>
      <c r="D26" s="106">
        <v>1825</v>
      </c>
      <c r="E26" s="107">
        <v>-0.7</v>
      </c>
      <c r="F26" s="107"/>
    </row>
    <row r="27" spans="1:9" ht="54" customHeight="1">
      <c r="A27" s="109" t="s">
        <v>63</v>
      </c>
      <c r="B27" s="155" t="s">
        <v>292</v>
      </c>
      <c r="C27" s="106">
        <v>186</v>
      </c>
      <c r="D27" s="106">
        <v>183</v>
      </c>
      <c r="E27" s="117" t="s">
        <v>293</v>
      </c>
      <c r="F27" s="107"/>
    </row>
    <row r="28" spans="1:9" ht="34.5" customHeight="1">
      <c r="A28" s="109"/>
      <c r="B28" s="155" t="s">
        <v>294</v>
      </c>
      <c r="C28" s="106">
        <v>1</v>
      </c>
      <c r="D28" s="106">
        <v>0</v>
      </c>
      <c r="E28" s="117" t="s">
        <v>295</v>
      </c>
      <c r="F28" s="107"/>
    </row>
    <row r="29" spans="1:9" ht="34.5" customHeight="1">
      <c r="A29" s="109"/>
      <c r="B29" s="155" t="s">
        <v>296</v>
      </c>
      <c r="C29" s="106">
        <v>75</v>
      </c>
      <c r="D29" s="106">
        <v>93</v>
      </c>
      <c r="E29" s="117" t="s">
        <v>297</v>
      </c>
      <c r="F29" s="107"/>
    </row>
    <row r="30" spans="1:9" ht="27.75" customHeight="1">
      <c r="A30" s="233" t="s">
        <v>298</v>
      </c>
      <c r="B30" s="228" t="s">
        <v>246</v>
      </c>
      <c r="C30" s="105">
        <v>457</v>
      </c>
      <c r="D30" s="106">
        <v>606</v>
      </c>
      <c r="E30" s="108" t="s">
        <v>100</v>
      </c>
      <c r="F30" s="117"/>
    </row>
    <row r="31" spans="1:9" ht="34.5" customHeight="1">
      <c r="A31" s="233"/>
      <c r="B31" s="228" t="s">
        <v>299</v>
      </c>
      <c r="C31" s="105">
        <v>2691</v>
      </c>
      <c r="D31" s="106">
        <v>2451</v>
      </c>
      <c r="E31" s="117" t="s">
        <v>300</v>
      </c>
      <c r="F31" s="117" t="s">
        <v>301</v>
      </c>
    </row>
    <row r="32" spans="1:9" ht="34.5" customHeight="1">
      <c r="A32" s="233"/>
      <c r="B32" s="228" t="s">
        <v>302</v>
      </c>
      <c r="C32" s="105">
        <v>486</v>
      </c>
      <c r="D32" s="106">
        <v>583</v>
      </c>
      <c r="E32" s="108">
        <v>20</v>
      </c>
    </row>
    <row r="33" spans="1:9" ht="34.5" customHeight="1">
      <c r="A33" s="233"/>
      <c r="B33" s="228" t="s">
        <v>303</v>
      </c>
      <c r="C33" s="105">
        <v>3103</v>
      </c>
      <c r="D33" s="106">
        <v>3164</v>
      </c>
      <c r="E33" s="108">
        <v>2</v>
      </c>
      <c r="F33" s="117" t="s">
        <v>304</v>
      </c>
      <c r="I33" s="226"/>
    </row>
    <row r="34" spans="1:9" ht="22.8">
      <c r="A34" s="95" t="s">
        <v>305</v>
      </c>
      <c r="B34" s="95"/>
      <c r="C34" s="191">
        <v>459</v>
      </c>
      <c r="D34" s="154" t="s">
        <v>306</v>
      </c>
      <c r="E34" s="108" t="s">
        <v>307</v>
      </c>
      <c r="F34" s="107"/>
    </row>
    <row r="35" spans="1:9" ht="22.8">
      <c r="A35" s="109" t="s">
        <v>63</v>
      </c>
      <c r="B35" s="228" t="s">
        <v>308</v>
      </c>
      <c r="C35" s="191">
        <v>6</v>
      </c>
      <c r="D35" s="154" t="s">
        <v>309</v>
      </c>
      <c r="E35" s="117" t="s">
        <v>310</v>
      </c>
      <c r="F35" s="107"/>
    </row>
    <row r="36" spans="1:9" ht="22.8">
      <c r="A36" s="109"/>
      <c r="B36" s="228" t="s">
        <v>311</v>
      </c>
      <c r="C36" s="191">
        <v>6</v>
      </c>
      <c r="D36" s="154" t="s">
        <v>260</v>
      </c>
      <c r="E36" s="117" t="s">
        <v>312</v>
      </c>
      <c r="F36" s="107"/>
    </row>
    <row r="37" spans="1:9" ht="22.8">
      <c r="A37" s="109"/>
      <c r="B37" s="228" t="s">
        <v>313</v>
      </c>
      <c r="C37" s="191">
        <v>4</v>
      </c>
      <c r="D37" s="154" t="s">
        <v>309</v>
      </c>
      <c r="E37" s="117" t="s">
        <v>314</v>
      </c>
      <c r="F37" s="107"/>
    </row>
    <row r="38" spans="1:9" ht="22.8">
      <c r="A38" s="95" t="s">
        <v>315</v>
      </c>
      <c r="B38" s="95"/>
      <c r="C38" s="191">
        <v>79216</v>
      </c>
      <c r="D38" s="154" t="s">
        <v>316</v>
      </c>
      <c r="E38" s="117" t="s">
        <v>317</v>
      </c>
      <c r="F38" s="107"/>
    </row>
    <row r="39" spans="1:9" ht="22.8">
      <c r="A39" s="109" t="s">
        <v>63</v>
      </c>
      <c r="B39" s="228" t="s">
        <v>308</v>
      </c>
      <c r="C39" s="191">
        <v>1531</v>
      </c>
      <c r="D39" s="154" t="s">
        <v>318</v>
      </c>
      <c r="E39" s="108" t="s">
        <v>319</v>
      </c>
      <c r="F39" s="107"/>
    </row>
    <row r="40" spans="1:9" ht="22.8">
      <c r="A40" s="109"/>
      <c r="B40" s="228" t="s">
        <v>311</v>
      </c>
      <c r="C40" s="191">
        <v>627</v>
      </c>
      <c r="D40" s="154" t="s">
        <v>320</v>
      </c>
      <c r="E40" s="117" t="s">
        <v>321</v>
      </c>
      <c r="F40" s="107"/>
    </row>
    <row r="41" spans="1:9" ht="22.8">
      <c r="A41" s="109"/>
      <c r="B41" s="228" t="s">
        <v>313</v>
      </c>
      <c r="C41" s="105">
        <v>322</v>
      </c>
      <c r="D41" s="154" t="s">
        <v>322</v>
      </c>
      <c r="E41" s="117" t="s">
        <v>323</v>
      </c>
      <c r="F41" s="107"/>
    </row>
    <row r="42" spans="1:9">
      <c r="C42" s="234"/>
      <c r="D42" s="226"/>
    </row>
    <row r="43" spans="1:9">
      <c r="C43" s="234"/>
      <c r="D43" s="234"/>
    </row>
    <row r="44" spans="1:9">
      <c r="C44" s="234"/>
      <c r="D44" s="234"/>
    </row>
    <row r="45" spans="1:9">
      <c r="C45" s="226"/>
      <c r="D45" s="226"/>
      <c r="E45" s="226"/>
    </row>
    <row r="47" spans="1:9" ht="61.5" customHeight="1"/>
    <row r="48" spans="1:9" ht="61.5" customHeight="1"/>
  </sheetData>
  <mergeCells count="20">
    <mergeCell ref="A38:B38"/>
    <mergeCell ref="A39:A41"/>
    <mergeCell ref="A25:B25"/>
    <mergeCell ref="A26:B26"/>
    <mergeCell ref="A27:A29"/>
    <mergeCell ref="A30:A33"/>
    <mergeCell ref="A34:B34"/>
    <mergeCell ref="A35:A37"/>
    <mergeCell ref="A18:B18"/>
    <mergeCell ref="A19:B19"/>
    <mergeCell ref="A20:A21"/>
    <mergeCell ref="A22:B22"/>
    <mergeCell ref="A23:B23"/>
    <mergeCell ref="A24:B24"/>
    <mergeCell ref="A1:B2"/>
    <mergeCell ref="C1:F1"/>
    <mergeCell ref="A3:B3"/>
    <mergeCell ref="A4:A12"/>
    <mergeCell ref="A13:B13"/>
    <mergeCell ref="A14:A17"/>
  </mergeCells>
  <conditionalFormatting sqref="E23:F23 F33 F22 E25:F25 F24 F30:F31 E3:F5 E13:F13 F6:F12 E15:F17 F14 E27:F29 F26">
    <cfRule type="cellIs" dxfId="44" priority="43" stopIfTrue="1" operator="equal">
      <formula>"0,0"</formula>
    </cfRule>
    <cfRule type="expression" dxfId="43" priority="44" stopIfTrue="1">
      <formula>LEFT(E3)="-"</formula>
    </cfRule>
    <cfRule type="expression" dxfId="42" priority="45" stopIfTrue="1">
      <formula>LEFT(E3)&lt;&gt;"-"</formula>
    </cfRule>
  </conditionalFormatting>
  <conditionalFormatting sqref="E34:F41">
    <cfRule type="cellIs" dxfId="41" priority="40" stopIfTrue="1" operator="equal">
      <formula>"0,0"</formula>
    </cfRule>
    <cfRule type="expression" dxfId="40" priority="41" stopIfTrue="1">
      <formula>LEFT(E34)="-"</formula>
    </cfRule>
    <cfRule type="expression" dxfId="39" priority="42" stopIfTrue="1">
      <formula>LEFT(E34)&lt;&gt;"-"</formula>
    </cfRule>
  </conditionalFormatting>
  <conditionalFormatting sqref="E18:F21">
    <cfRule type="cellIs" dxfId="38" priority="37" stopIfTrue="1" operator="equal">
      <formula>"0,0"</formula>
    </cfRule>
    <cfRule type="expression" dxfId="37" priority="38" stopIfTrue="1">
      <formula>LEFT(E18)="-"</formula>
    </cfRule>
    <cfRule type="expression" dxfId="36" priority="39" stopIfTrue="1">
      <formula>LEFT(E18)&lt;&gt;"-"</formula>
    </cfRule>
  </conditionalFormatting>
  <conditionalFormatting sqref="E22">
    <cfRule type="cellIs" dxfId="35" priority="34" stopIfTrue="1" operator="equal">
      <formula>"0,0"</formula>
    </cfRule>
    <cfRule type="expression" dxfId="34" priority="35" stopIfTrue="1">
      <formula>LEFT(E22)="-"</formula>
    </cfRule>
    <cfRule type="expression" dxfId="33" priority="36" stopIfTrue="1">
      <formula>LEFT(E22)&lt;&gt;"-"</formula>
    </cfRule>
  </conditionalFormatting>
  <conditionalFormatting sqref="E24">
    <cfRule type="cellIs" dxfId="32" priority="31" stopIfTrue="1" operator="equal">
      <formula>"0,0"</formula>
    </cfRule>
    <cfRule type="expression" dxfId="31" priority="32" stopIfTrue="1">
      <formula>LEFT(E24)="-"</formula>
    </cfRule>
    <cfRule type="expression" dxfId="30" priority="33" stopIfTrue="1">
      <formula>LEFT(E24)&lt;&gt;"-"</formula>
    </cfRule>
  </conditionalFormatting>
  <conditionalFormatting sqref="E33">
    <cfRule type="cellIs" dxfId="29" priority="28" stopIfTrue="1" operator="equal">
      <formula>"0,0"</formula>
    </cfRule>
    <cfRule type="expression" dxfId="28" priority="29" stopIfTrue="1">
      <formula>LEFT(E33)="-"</formula>
    </cfRule>
    <cfRule type="expression" dxfId="27" priority="30" stopIfTrue="1">
      <formula>LEFT(E33)&lt;&gt;"-"</formula>
    </cfRule>
  </conditionalFormatting>
  <conditionalFormatting sqref="E30">
    <cfRule type="cellIs" dxfId="26" priority="25" stopIfTrue="1" operator="equal">
      <formula>"0,0"</formula>
    </cfRule>
    <cfRule type="expression" dxfId="25" priority="26" stopIfTrue="1">
      <formula>LEFT(E30)="-"</formula>
    </cfRule>
    <cfRule type="expression" dxfId="24" priority="27" stopIfTrue="1">
      <formula>LEFT(E30)&lt;&gt;"-"</formula>
    </cfRule>
  </conditionalFormatting>
  <conditionalFormatting sqref="E31">
    <cfRule type="cellIs" dxfId="23" priority="22" stopIfTrue="1" operator="equal">
      <formula>"0,0"</formula>
    </cfRule>
    <cfRule type="expression" dxfId="22" priority="23" stopIfTrue="1">
      <formula>LEFT(E31)="-"</formula>
    </cfRule>
    <cfRule type="expression" dxfId="21" priority="24" stopIfTrue="1">
      <formula>LEFT(E31)&lt;&gt;"-"</formula>
    </cfRule>
  </conditionalFormatting>
  <conditionalFormatting sqref="E32">
    <cfRule type="cellIs" dxfId="20" priority="19" stopIfTrue="1" operator="equal">
      <formula>"0,0"</formula>
    </cfRule>
    <cfRule type="expression" dxfId="19" priority="20" stopIfTrue="1">
      <formula>LEFT(E32)="-"</formula>
    </cfRule>
    <cfRule type="expression" dxfId="18" priority="21" stopIfTrue="1">
      <formula>LEFT(E32)&lt;&gt;"-"</formula>
    </cfRule>
  </conditionalFormatting>
  <conditionalFormatting sqref="E6">
    <cfRule type="cellIs" dxfId="17" priority="16" stopIfTrue="1" operator="equal">
      <formula>"0,0"</formula>
    </cfRule>
    <cfRule type="expression" dxfId="16" priority="17" stopIfTrue="1">
      <formula>LEFT(E6)="-"</formula>
    </cfRule>
    <cfRule type="expression" dxfId="15" priority="18" stopIfTrue="1">
      <formula>LEFT(E6)&lt;&gt;"-"</formula>
    </cfRule>
  </conditionalFormatting>
  <conditionalFormatting sqref="E7:E10">
    <cfRule type="cellIs" dxfId="14" priority="13" stopIfTrue="1" operator="equal">
      <formula>"0,0"</formula>
    </cfRule>
    <cfRule type="expression" dxfId="13" priority="14" stopIfTrue="1">
      <formula>LEFT(E7)="-"</formula>
    </cfRule>
    <cfRule type="expression" dxfId="12" priority="15" stopIfTrue="1">
      <formula>LEFT(E7)&lt;&gt;"-"</formula>
    </cfRule>
  </conditionalFormatting>
  <conditionalFormatting sqref="E11">
    <cfRule type="cellIs" dxfId="11" priority="10" stopIfTrue="1" operator="equal">
      <formula>"0,0"</formula>
    </cfRule>
    <cfRule type="expression" dxfId="10" priority="11" stopIfTrue="1">
      <formula>LEFT(E11)="-"</formula>
    </cfRule>
    <cfRule type="expression" dxfId="9" priority="12" stopIfTrue="1">
      <formula>LEFT(E11)&lt;&gt;"-"</formula>
    </cfRule>
  </conditionalFormatting>
  <conditionalFormatting sqref="E12">
    <cfRule type="cellIs" dxfId="8" priority="7" stopIfTrue="1" operator="equal">
      <formula>"0,0"</formula>
    </cfRule>
    <cfRule type="expression" dxfId="7" priority="8" stopIfTrue="1">
      <formula>LEFT(E12)="-"</formula>
    </cfRule>
    <cfRule type="expression" dxfId="6" priority="9" stopIfTrue="1">
      <formula>LEFT(E12)&lt;&gt;"-"</formula>
    </cfRule>
  </conditionalFormatting>
  <conditionalFormatting sqref="E14">
    <cfRule type="cellIs" dxfId="5" priority="4" stopIfTrue="1" operator="equal">
      <formula>"0,0"</formula>
    </cfRule>
    <cfRule type="expression" dxfId="4" priority="5" stopIfTrue="1">
      <formula>LEFT(E14)="-"</formula>
    </cfRule>
    <cfRule type="expression" dxfId="3" priority="6" stopIfTrue="1">
      <formula>LEFT(E14)&lt;&gt;"-"</formula>
    </cfRule>
  </conditionalFormatting>
  <conditionalFormatting sqref="E26">
    <cfRule type="cellIs" dxfId="2" priority="1" stopIfTrue="1" operator="equal">
      <formula>"0,0"</formula>
    </cfRule>
    <cfRule type="expression" dxfId="1" priority="2" stopIfTrue="1">
      <formula>LEFT(E26)="-"</formula>
    </cfRule>
    <cfRule type="expression" dxfId="0" priority="3" stopIfTrue="1">
      <formula>LEFT(E26)&lt;&gt;"-"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Прок.надзор ПМ (по органам)</vt:lpstr>
      <vt:lpstr>основные показатели</vt:lpstr>
      <vt:lpstr>Преступность 1</vt:lpstr>
      <vt:lpstr>Преступность 2</vt:lpstr>
      <vt:lpstr>преступность 3</vt:lpstr>
      <vt:lpstr>'основные показатели'!Область_печати</vt:lpstr>
      <vt:lpstr>'Преступность 1'!Область_печати</vt:lpstr>
      <vt:lpstr>'преступность 3'!Область_печати</vt:lpstr>
      <vt:lpstr>'Преступность 1'!Основные_20результаты_20работы_202011_2012_20квартал</vt:lpstr>
      <vt:lpstr>'преступность 3'!Основные_20результаты_20работы_202011_2012_20квартал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2023-04-07T07:34:29Z</cp:lastPrinted>
  <dcterms:created xsi:type="dcterms:W3CDTF">2020-04-09T00:30:13Z</dcterms:created>
  <dcterms:modified xsi:type="dcterms:W3CDTF">2023-05-23T07:58:05Z</dcterms:modified>
</cp:coreProperties>
</file>