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9"/>
  </bookViews>
  <sheets>
    <sheet name="Лист1" sheetId="1" r:id="rId1"/>
    <sheet name="2" sheetId="26" r:id="rId2"/>
    <sheet name="3" sheetId="27" r:id="rId3"/>
    <sheet name="ПРеступность " sheetId="20" state="hidden" r:id="rId4"/>
    <sheet name="4" sheetId="21" r:id="rId5"/>
    <sheet name="6" sheetId="2" r:id="rId6"/>
    <sheet name="8" sheetId="3" r:id="rId7"/>
    <sheet name="11" sheetId="5" r:id="rId8"/>
    <sheet name="12" sheetId="6" r:id="rId9"/>
    <sheet name="14" sheetId="8" r:id="rId10"/>
    <sheet name="15" sheetId="9" r:id="rId11"/>
    <sheet name="16" sheetId="10" r:id="rId12"/>
    <sheet name="17" sheetId="11" r:id="rId13"/>
    <sheet name="18" sheetId="12" r:id="rId14"/>
    <sheet name="19" sheetId="13" r:id="rId15"/>
    <sheet name="13" sheetId="28" r:id="rId16"/>
    <sheet name="20" sheetId="29" r:id="rId17"/>
  </sheets>
  <definedNames>
    <definedName name="Z_DAED5F8A_1D0F_4FEC_9F91_AE1C92AB4224_.wvu.PrintArea" localSheetId="5" hidden="1">'6'!$A$1:$G$9</definedName>
    <definedName name="_xlnm.Print_Area" localSheetId="7">'11'!$A$1:$I$42</definedName>
    <definedName name="_xlnm.Print_Area" localSheetId="8">'12'!$A$1:$I$41</definedName>
    <definedName name="_xlnm.Print_Area" localSheetId="15">'13'!$A$1:$J$20</definedName>
    <definedName name="_xlnm.Print_Area" localSheetId="9">'14'!$A$1:$K$45</definedName>
    <definedName name="_xlnm.Print_Area" localSheetId="10">'15'!$A$1:$I$44</definedName>
    <definedName name="_xlnm.Print_Area" localSheetId="11">'16'!$A$1:$I$41</definedName>
    <definedName name="_xlnm.Print_Area" localSheetId="12">'17'!$A$1:$I$47</definedName>
    <definedName name="_xlnm.Print_Area" localSheetId="13">'18'!$A$1:$I$43</definedName>
    <definedName name="_xlnm.Print_Area" localSheetId="14">'19'!$A$1:$I$43</definedName>
    <definedName name="_xlnm.Print_Area" localSheetId="1">'2'!$A$1:$I$31</definedName>
    <definedName name="_xlnm.Print_Area" localSheetId="16">'20'!$A$1:$K$47</definedName>
    <definedName name="_xlnm.Print_Area" localSheetId="2">'3'!$A$1:$I$28</definedName>
    <definedName name="_xlnm.Print_Area" localSheetId="4">'4'!$A$1:$I$38</definedName>
    <definedName name="_xlnm.Print_Area" localSheetId="5">'6'!$A$1:$J$26</definedName>
    <definedName name="_xlnm.Print_Area" localSheetId="6">'8'!$A$1:$J$72</definedName>
    <definedName name="_xlnm.Print_Area" localSheetId="0">Лист1!$A$1:$A$13</definedName>
    <definedName name="_xlnm.Print_Area" localSheetId="3">'ПРеступность '!$A$1:$J$46</definedName>
  </definedNames>
  <calcPr calcId="145621"/>
  <customWorkbookViews>
    <customWorkbookView name="р" guid="{DAED5F8A-1D0F-4FEC-9F91-AE1C92AB4224}" maximized="1" windowWidth="1596" windowHeight="675" activeSheetId="2"/>
  </customWorkbookViews>
</workbook>
</file>

<file path=xl/calcChain.xml><?xml version="1.0" encoding="utf-8"?>
<calcChain xmlns="http://schemas.openxmlformats.org/spreadsheetml/2006/main">
  <c r="G10" i="8" l="1"/>
  <c r="G34" i="21" l="1"/>
  <c r="G32" i="21"/>
  <c r="G30" i="21"/>
  <c r="G28" i="21"/>
  <c r="G25" i="21"/>
  <c r="G22" i="21"/>
  <c r="G16" i="21"/>
  <c r="G14" i="21"/>
  <c r="G11" i="21"/>
  <c r="G8" i="21"/>
  <c r="G6" i="21"/>
  <c r="G4" i="21"/>
  <c r="G2" i="21"/>
  <c r="G14" i="27"/>
  <c r="G12" i="27"/>
  <c r="G9" i="27"/>
  <c r="G7" i="27"/>
  <c r="G5" i="27"/>
  <c r="G3" i="27"/>
  <c r="G16" i="26"/>
  <c r="G14" i="26"/>
  <c r="G12" i="26"/>
  <c r="G10" i="26"/>
  <c r="G7" i="26"/>
  <c r="G5" i="26"/>
  <c r="G11" i="6"/>
  <c r="G10" i="6"/>
  <c r="G9" i="6"/>
  <c r="G7" i="6"/>
  <c r="G5" i="6"/>
  <c r="G11" i="8" l="1"/>
  <c r="F10" i="28" l="1"/>
  <c r="F9" i="28"/>
  <c r="F8" i="28"/>
  <c r="F7" i="28"/>
  <c r="F6" i="28"/>
  <c r="F5" i="28"/>
  <c r="G7" i="11" l="1"/>
  <c r="G8" i="11"/>
  <c r="G9" i="11"/>
  <c r="G10" i="11"/>
  <c r="G11" i="11"/>
  <c r="G12" i="11"/>
  <c r="G13" i="11"/>
  <c r="G14" i="11"/>
  <c r="G15" i="11"/>
  <c r="H29" i="3"/>
  <c r="H35" i="3"/>
  <c r="G7" i="8"/>
  <c r="G8" i="8"/>
  <c r="G9" i="8"/>
  <c r="G6" i="8"/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5" i="5"/>
  <c r="G6" i="2"/>
  <c r="G4" i="2"/>
  <c r="G18" i="2"/>
  <c r="G19" i="2"/>
  <c r="G20" i="2"/>
  <c r="G21" i="2"/>
  <c r="G22" i="2"/>
  <c r="G17" i="2"/>
  <c r="G6" i="12"/>
  <c r="G7" i="12"/>
  <c r="G8" i="12"/>
  <c r="G9" i="12"/>
  <c r="G10" i="12"/>
  <c r="G11" i="12"/>
  <c r="G12" i="12"/>
  <c r="G13" i="12"/>
  <c r="G14" i="12"/>
  <c r="G5" i="13"/>
  <c r="G6" i="13"/>
  <c r="G7" i="13"/>
  <c r="G8" i="13"/>
  <c r="G9" i="13"/>
  <c r="G10" i="13"/>
  <c r="G11" i="13"/>
  <c r="G12" i="13"/>
  <c r="G5" i="12"/>
  <c r="G6" i="11"/>
  <c r="G7" i="10"/>
  <c r="G8" i="10"/>
  <c r="G9" i="10"/>
  <c r="G10" i="10"/>
  <c r="G11" i="10"/>
  <c r="G12" i="10"/>
  <c r="G13" i="10"/>
  <c r="G14" i="10"/>
  <c r="G15" i="10"/>
  <c r="G6" i="10"/>
  <c r="G6" i="9"/>
  <c r="G7" i="9"/>
  <c r="G8" i="9"/>
  <c r="G9" i="9"/>
  <c r="G10" i="9"/>
  <c r="G11" i="9"/>
  <c r="G12" i="9"/>
  <c r="G13" i="9"/>
  <c r="G14" i="9"/>
  <c r="G5" i="9"/>
  <c r="H36" i="3"/>
  <c r="H37" i="3"/>
  <c r="H38" i="3"/>
  <c r="H39" i="3"/>
  <c r="H43" i="3"/>
  <c r="H44" i="3"/>
  <c r="H45" i="3"/>
  <c r="H46" i="3"/>
  <c r="H47" i="3"/>
  <c r="H48" i="3"/>
  <c r="H49" i="3"/>
  <c r="H50" i="3"/>
  <c r="H51" i="3"/>
  <c r="H52" i="3"/>
  <c r="H5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8" i="3"/>
  <c r="H3" i="3"/>
  <c r="F35" i="20"/>
  <c r="F33" i="20"/>
  <c r="F30" i="20"/>
  <c r="F28" i="20"/>
  <c r="F26" i="20"/>
  <c r="F24" i="20"/>
  <c r="F17" i="20"/>
  <c r="F15" i="20"/>
  <c r="F13" i="20"/>
  <c r="F11" i="20"/>
  <c r="F8" i="20"/>
  <c r="F6" i="20"/>
  <c r="D17" i="2"/>
  <c r="E49" i="3"/>
  <c r="E43" i="3"/>
  <c r="E35" i="3"/>
  <c r="E15" i="3"/>
  <c r="E9" i="3"/>
  <c r="E3" i="3"/>
</calcChain>
</file>

<file path=xl/sharedStrings.xml><?xml version="1.0" encoding="utf-8"?>
<sst xmlns="http://schemas.openxmlformats.org/spreadsheetml/2006/main" count="360" uniqueCount="168">
  <si>
    <t>+- %</t>
  </si>
  <si>
    <t>Незаконный оборот наркотиков</t>
  </si>
  <si>
    <t>Работа прокурора по выявленным и поставленным на учет преступлениям</t>
  </si>
  <si>
    <t>Данные</t>
  </si>
  <si>
    <t>+ -%</t>
  </si>
  <si>
    <t xml:space="preserve">Выявлено и поставлено на учет преступлений </t>
  </si>
  <si>
    <t>Привлечено к дисциплинарной ответственности  сотрудников за нарушения допущенные при учете-регистрации преступлений</t>
  </si>
  <si>
    <t>Возбуждено уголовных дел</t>
  </si>
  <si>
    <t>Направлено уголовных дел  в суды</t>
  </si>
  <si>
    <t xml:space="preserve">Осуждено сотрудников </t>
  </si>
  <si>
    <t>Работа следственного аппарата, органов дознания МВД и Госнаркоконтроля</t>
  </si>
  <si>
    <t>Всего находилось дел в производстве</t>
  </si>
  <si>
    <t>В т.ч. у следователей СК</t>
  </si>
  <si>
    <t>В т.ч.  у следователей МВД</t>
  </si>
  <si>
    <t>В т.ч.  у дознания МВД</t>
  </si>
  <si>
    <t>В т.ч.  у следователей ФСКН</t>
  </si>
  <si>
    <t>В т.ч.  дознания ФСКН</t>
  </si>
  <si>
    <t>Окончено дел</t>
  </si>
  <si>
    <t>Следователями  СК</t>
  </si>
  <si>
    <t>Следователями МВД</t>
  </si>
  <si>
    <t>Дознанием МВД</t>
  </si>
  <si>
    <t>Следователями  ФСКН</t>
  </si>
  <si>
    <t>Дознанием ФСКН</t>
  </si>
  <si>
    <t>Направлено в суд</t>
  </si>
  <si>
    <t>Следователями СК</t>
  </si>
  <si>
    <t xml:space="preserve">Прекращено дел  </t>
  </si>
  <si>
    <t>Число лиц, производство по делу о которых прекращено за отсутствием события, состава или непричастностью</t>
  </si>
  <si>
    <t>Оправдано лиц</t>
  </si>
  <si>
    <t xml:space="preserve">Приостановлено дел </t>
  </si>
  <si>
    <t>Расследовано в срок свыше УПК</t>
  </si>
  <si>
    <t>Возвращено прокурором для дополнительного расследования</t>
  </si>
  <si>
    <t>+ - %</t>
  </si>
  <si>
    <t>Надзор за исполнением законов на досудебной стадии уголовного судопроизводства</t>
  </si>
  <si>
    <t>+ -</t>
  </si>
  <si>
    <t>%</t>
  </si>
  <si>
    <t>Отменено постановлений об отказе в возбуждении уголовного дела  СО</t>
  </si>
  <si>
    <t>Отменено постановлений о прекращении уголовного дела (уголовного преследования) СО</t>
  </si>
  <si>
    <t xml:space="preserve">Отменено постановлений о прекращении дознания </t>
  </si>
  <si>
    <t xml:space="preserve">Отменено постановлений о приостановлении предварительного следствия </t>
  </si>
  <si>
    <t>Отменено постановлений о приостановлении  дознания</t>
  </si>
  <si>
    <t xml:space="preserve">Выявлено нарушений законов при производстве следствии и дознания 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</si>
  <si>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</si>
  <si>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</t>
  </si>
  <si>
    <t xml:space="preserve">Направлено материалов для решения вопроса об уголовном преследовании в порядке п.2 ч. 2 ст.37 УПК РФ </t>
  </si>
  <si>
    <t xml:space="preserve">Возбуждено уголовных дел </t>
  </si>
  <si>
    <t xml:space="preserve">Внесено представлений, информаций </t>
  </si>
  <si>
    <t xml:space="preserve">Привлечено к дисциплинарной ответственности </t>
  </si>
  <si>
    <t xml:space="preserve">Судом возвращено уголовных дел по ст. 237 УПК РФ </t>
  </si>
  <si>
    <t>+-%</t>
  </si>
  <si>
    <t xml:space="preserve">Всего зарегистрировано преступлений </t>
  </si>
  <si>
    <t xml:space="preserve">% раскрываемости </t>
  </si>
  <si>
    <t>Выявлено ОВД</t>
  </si>
  <si>
    <t>Выявлено органами ФСКН</t>
  </si>
  <si>
    <t>Организованной группой</t>
  </si>
  <si>
    <t>Изъято наркотических средств</t>
  </si>
  <si>
    <t>Выявлено нарушений</t>
  </si>
  <si>
    <t>Внесено представлений</t>
  </si>
  <si>
    <t xml:space="preserve">НАДЗОР ЗА ИСПОЛНЕНИЕМ УГОЛОВНЫХ НАКАЗАНИЙ </t>
  </si>
  <si>
    <t>Проведено проверок</t>
  </si>
  <si>
    <t>Наказано лиц</t>
  </si>
  <si>
    <t>Внесено протестов</t>
  </si>
  <si>
    <t>По протестам отменено незаконных актов</t>
  </si>
  <si>
    <t xml:space="preserve">Надзор за исполнением законов, соблюдением прав и свобод граждан </t>
  </si>
  <si>
    <t>+ /--</t>
  </si>
  <si>
    <t xml:space="preserve">Выявлено нарушений законов всего </t>
  </si>
  <si>
    <t xml:space="preserve">Принесено протестов </t>
  </si>
  <si>
    <t>Изменено актов по удовл. протестам</t>
  </si>
  <si>
    <t xml:space="preserve"> Направлено исков</t>
  </si>
  <si>
    <t xml:space="preserve"> Внесено представлений</t>
  </si>
  <si>
    <t>Наказано по представлениям</t>
  </si>
  <si>
    <t>Привлечено к администрат. ответ-ти</t>
  </si>
  <si>
    <t>Предостережено</t>
  </si>
  <si>
    <t>Направлено материалов в порядке ч. 2 п. 2 ст. 37 УПК РФ</t>
  </si>
  <si>
    <t>В сфере экономики</t>
  </si>
  <si>
    <t>Выявлено нарушений законов</t>
  </si>
  <si>
    <t>Принесено протестов</t>
  </si>
  <si>
    <t>Направлено исков</t>
  </si>
  <si>
    <t>В сфере охраны окружающей среды и природопользования</t>
  </si>
  <si>
    <t>В сфере соблюдения прав и свобод человека</t>
  </si>
  <si>
    <t xml:space="preserve">Направлено материалов в порядке ч. 2 п. 2 ст. 37 УПК РФ </t>
  </si>
  <si>
    <t xml:space="preserve">О ПРАВАХ И ИНТЕРЕСАХ НЕСОВЕРШЕННОЛЕТНИХ </t>
  </si>
  <si>
    <t>+ - ,%</t>
  </si>
  <si>
    <t xml:space="preserve">Совершено преступлений несовершеннолетними </t>
  </si>
  <si>
    <t>Привлечено к дисциплинарной ответственности</t>
  </si>
  <si>
    <t>Привлечено к административной ответственности</t>
  </si>
  <si>
    <t>Предъявлено исков</t>
  </si>
  <si>
    <t xml:space="preserve">Удельный вес от зарегистрированных </t>
  </si>
  <si>
    <t>Отменено постановлений об отказе в возбуждении уголовного дела  (дознание)</t>
  </si>
  <si>
    <t>С О Д Е Р Ж А Н И Е</t>
  </si>
  <si>
    <t>Сведения о состоянии преступности</t>
  </si>
  <si>
    <t>Зарегистрировано преступлений</t>
  </si>
  <si>
    <t>Раскрыто (%)</t>
  </si>
  <si>
    <t>Тяжкие и особо тяжкие</t>
  </si>
  <si>
    <t xml:space="preserve">Умышленные убийства </t>
  </si>
  <si>
    <t>(с покушениями)</t>
  </si>
  <si>
    <t>Умышленное причинение тяжкого вреда здоровью</t>
  </si>
  <si>
    <t>В т.ч. ч.4 ст.111 УК РФ</t>
  </si>
  <si>
    <t>Изнасилования</t>
  </si>
  <si>
    <t>Разбойные нападения</t>
  </si>
  <si>
    <t>Грабежи</t>
  </si>
  <si>
    <t>Кражи (все)</t>
  </si>
  <si>
    <t>Кражи транспортных средств</t>
  </si>
  <si>
    <t>Неправомерное завладение</t>
  </si>
  <si>
    <t>транспортным средством</t>
  </si>
  <si>
    <t>Незаконное приобретение, хранение, сбыт оружия (ст.ст. 222,223 УК РФ)</t>
  </si>
  <si>
    <t>Кражи, грабежи, разбои (сотовые телефоны)</t>
  </si>
  <si>
    <t>Раскрыто %</t>
  </si>
  <si>
    <t>Хулиганство</t>
  </si>
  <si>
    <t>ДТП (со смертельным исходом)</t>
  </si>
  <si>
    <t>Преступления экономической</t>
  </si>
  <si>
    <t>направленности</t>
  </si>
  <si>
    <t>Преступления небольшой</t>
  </si>
  <si>
    <t>тяжести</t>
  </si>
  <si>
    <t>Преступления средней тяжести</t>
  </si>
  <si>
    <t>Несовершеннолетние</t>
  </si>
  <si>
    <t>Удельный вес (%)</t>
  </si>
  <si>
    <t>Ранее совершавшие</t>
  </si>
  <si>
    <t>преступления</t>
  </si>
  <si>
    <t>В состоянии алкогольного</t>
  </si>
  <si>
    <t>опьянения</t>
  </si>
  <si>
    <t>Группой лиц</t>
  </si>
  <si>
    <t>В общественных местах</t>
  </si>
  <si>
    <t>В т.ч. на улицах</t>
  </si>
  <si>
    <t>Сведения о состоянии преступности  ………………………………………………………………………… 2-5</t>
  </si>
  <si>
    <t>Работа следственного аппарата, органов дознания МВД и Госнаркоконтроля……………………….... 7 - 10</t>
  </si>
  <si>
    <t>Работа прокурора по выявленным и поставленным на учет преступлениям …………….…………….. 6</t>
  </si>
  <si>
    <t>Возбужденно производств об административных правонарушениях</t>
  </si>
  <si>
    <t>+ /  -</t>
  </si>
  <si>
    <t>Надзор за исполнением законов на досудебной стадии уголовного судопроизводства…………..….... 11</t>
  </si>
  <si>
    <t>Незаконный оборот наркотиков……………………………………………………………………...………… 12</t>
  </si>
  <si>
    <t>3 мес 2015</t>
  </si>
  <si>
    <t>3 мес 2016</t>
  </si>
  <si>
    <t>3мес 2015</t>
  </si>
  <si>
    <t>3мес 2016</t>
  </si>
  <si>
    <t xml:space="preserve">Надзор за исполнением законодательства о государственной и муниципальной службе,                                   противодействии коррупции </t>
  </si>
  <si>
    <t>Опротестовано незаконных правовых актов</t>
  </si>
  <si>
    <t>По представлениям привлечено к дисциплинарной ответственности лиц</t>
  </si>
  <si>
    <t>Направлено материалов в порядке ч.2 ст.37 УПК РФ</t>
  </si>
  <si>
    <t>По результатам проверок возбуждено уголовных дел</t>
  </si>
  <si>
    <t>Участие прокуроров в уголовном судопроизводстве</t>
  </si>
  <si>
    <t>3 мес.</t>
  </si>
  <si>
    <t>Всего рассмотрено дел судами области</t>
  </si>
  <si>
    <t>Из</t>
  </si>
  <si>
    <t>с вынесением приговора</t>
  </si>
  <si>
    <t>них</t>
  </si>
  <si>
    <t>с возвращением прокурору</t>
  </si>
  <si>
    <t>(судами всех инстанций)</t>
  </si>
  <si>
    <t>Оправдано и прекращено судом по реабилитирующим основаниям  (в лицах)</t>
  </si>
  <si>
    <t xml:space="preserve">Рассмотрено уголовных дел Калужским областным судом </t>
  </si>
  <si>
    <t>Из них с участием коллегии присяжных заседателей  (дел/лиц)</t>
  </si>
  <si>
    <t>Поддержано обвинение лично горрайпрокурорами</t>
  </si>
  <si>
    <t>Рассмотрено уголовных дел (материалов) в апелляционной  инстанции</t>
  </si>
  <si>
    <t>Рассмотрено апелляционных представлений (в лицах)</t>
  </si>
  <si>
    <t>Из них удовлетворено/ в процентах</t>
  </si>
  <si>
    <t xml:space="preserve">Рассмотрено кассационных </t>
  </si>
  <si>
    <t>представлений (в лицах)</t>
  </si>
  <si>
    <t>2  \  4</t>
  </si>
  <si>
    <t xml:space="preserve">3  \  8 </t>
  </si>
  <si>
    <t>10   \ 100</t>
  </si>
  <si>
    <t>7 \  100</t>
  </si>
  <si>
    <t>2 \  100</t>
  </si>
  <si>
    <t>3 \ 100</t>
  </si>
  <si>
    <r>
      <t>+//</t>
    </r>
    <r>
      <rPr>
        <sz val="9"/>
        <color theme="1"/>
        <rFont val="Times New Roman"/>
        <family val="1"/>
        <charset val="204"/>
      </rPr>
      <t>-</t>
    </r>
  </si>
  <si>
    <t>Надзор за исполнением законодательства о противодействии коррупции ………………………………….13</t>
  </si>
  <si>
    <t>Надзор за исполнением уголовных наказаний …………………………………………………………………14</t>
  </si>
  <si>
    <t>Вопросы соблюдения прав и свобод граждан (всего)……………………………….……………………. 15 - 18</t>
  </si>
  <si>
    <t>Работа прокурора в сфере защиты прав несовершеннолетних …………………………………………..  19</t>
  </si>
  <si>
    <t>Участие прокуроров в гражданском судопроизводстве………………………………………………………20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</si>
</sst>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&quot;  &quot;"/>
    <numFmt numFmtId="166" formatCode="####0.0"/>
  </numFmts>
  <fonts count="6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4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3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4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indexed="8"/>
      <name val="Calibri"/>
      <family val="2"/>
    </font>
    <font>
      <sz val="5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Calibri"/>
      <family val="2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 Cyr"/>
      <family val="3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</font>
    <font>
      <sz val="12"/>
      <name val="Times New Roman"/>
      <family val="1"/>
      <charset val="204"/>
    </font>
    <font>
      <sz val="8"/>
      <name val="Courier New Cyr"/>
      <family val="3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41" fillId="0" borderId="0"/>
    <xf numFmtId="0" fontId="38" fillId="0" borderId="0"/>
    <xf numFmtId="0" fontId="41" fillId="0" borderId="0"/>
    <xf numFmtId="9" fontId="44" fillId="0" borderId="0" applyFont="0" applyFill="0" applyBorder="0" applyAlignment="0" applyProtection="0"/>
    <xf numFmtId="0" fontId="38" fillId="0" borderId="0"/>
  </cellStyleXfs>
  <cellXfs count="445">
    <xf numFmtId="0" fontId="0" fillId="0" borderId="0" xfId="0"/>
    <xf numFmtId="0" fontId="7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6" xfId="0" applyBorder="1" applyAlignment="1"/>
    <xf numFmtId="0" fontId="0" fillId="0" borderId="7" xfId="0" applyBorder="1"/>
    <xf numFmtId="0" fontId="0" fillId="0" borderId="1" xfId="0" applyBorder="1"/>
    <xf numFmtId="0" fontId="0" fillId="0" borderId="0" xfId="0" applyBorder="1" applyAlignment="1"/>
    <xf numFmtId="0" fontId="13" fillId="0" borderId="1" xfId="0" applyFont="1" applyBorder="1" applyAlignment="1">
      <alignment horizontal="left" vertical="center" wrapText="1"/>
    </xf>
    <xf numFmtId="0" fontId="1" fillId="0" borderId="0" xfId="0" applyFon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1" fillId="0" borderId="0" xfId="0" applyFont="1" applyAlignment="1">
      <alignment horizontal="center" vertical="center"/>
    </xf>
    <xf numFmtId="0" fontId="0" fillId="0" borderId="9" xfId="0" applyBorder="1"/>
    <xf numFmtId="0" fontId="30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29" fillId="0" borderId="0" xfId="0" applyNumberFormat="1" applyFont="1"/>
    <xf numFmtId="164" fontId="0" fillId="0" borderId="0" xfId="0" applyNumberFormat="1"/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2" fillId="0" borderId="0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31" fillId="0" borderId="2" xfId="0" applyNumberFormat="1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right" wrapText="1"/>
    </xf>
    <xf numFmtId="0" fontId="34" fillId="0" borderId="0" xfId="0" applyFont="1" applyAlignment="1">
      <alignment horizontal="right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37" fillId="0" borderId="1" xfId="2" applyNumberFormat="1" applyFont="1" applyFill="1" applyBorder="1" applyAlignment="1">
      <alignment horizontal="center" vertical="center" wrapText="1"/>
    </xf>
    <xf numFmtId="166" fontId="36" fillId="0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166" fontId="40" fillId="0" borderId="1" xfId="2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5" fontId="39" fillId="2" borderId="1" xfId="0" applyNumberFormat="1" applyFont="1" applyFill="1" applyBorder="1" applyAlignment="1">
      <alignment horizontal="center"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164" fontId="40" fillId="0" borderId="1" xfId="3" applyNumberFormat="1" applyFont="1" applyBorder="1" applyAlignment="1">
      <alignment horizontal="center" vertical="center" wrapText="1"/>
    </xf>
    <xf numFmtId="164" fontId="39" fillId="0" borderId="1" xfId="3" applyNumberFormat="1" applyFont="1" applyBorder="1" applyAlignment="1">
      <alignment horizontal="center" vertical="center" wrapText="1"/>
    </xf>
    <xf numFmtId="164" fontId="39" fillId="0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" fontId="7" fillId="4" borderId="1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165" fontId="39" fillId="4" borderId="1" xfId="0" applyNumberFormat="1" applyFont="1" applyFill="1" applyBorder="1" applyAlignment="1">
      <alignment horizontal="center" vertical="center" wrapText="1"/>
    </xf>
    <xf numFmtId="166" fontId="40" fillId="4" borderId="1" xfId="0" applyNumberFormat="1" applyFont="1" applyFill="1" applyBorder="1" applyAlignment="1">
      <alignment horizontal="center" vertical="center" wrapText="1"/>
    </xf>
    <xf numFmtId="165" fontId="36" fillId="4" borderId="1" xfId="0" applyNumberFormat="1" applyFont="1" applyFill="1" applyBorder="1" applyAlignment="1">
      <alignment horizontal="center" vertical="center" wrapText="1"/>
    </xf>
    <xf numFmtId="166" fontId="37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64" fontId="39" fillId="4" borderId="4" xfId="0" applyNumberFormat="1" applyFont="1" applyFill="1" applyBorder="1" applyAlignment="1">
      <alignment horizontal="center" vertical="center" wrapText="1"/>
    </xf>
    <xf numFmtId="0" fontId="39" fillId="4" borderId="4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6" fillId="4" borderId="1" xfId="1" applyFont="1" applyFill="1" applyBorder="1" applyAlignment="1">
      <alignment horizontal="center" vertical="center"/>
    </xf>
    <xf numFmtId="0" fontId="36" fillId="2" borderId="1" xfId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 vertical="center" wrapText="1"/>
    </xf>
    <xf numFmtId="166" fontId="40" fillId="4" borderId="1" xfId="0" applyNumberFormat="1" applyFont="1" applyFill="1" applyBorder="1" applyAlignment="1">
      <alignment horizontal="center"/>
    </xf>
    <xf numFmtId="165" fontId="46" fillId="0" borderId="16" xfId="0" applyNumberFormat="1" applyFont="1" applyFill="1" applyBorder="1"/>
    <xf numFmtId="164" fontId="0" fillId="0" borderId="0" xfId="4" applyNumberFormat="1" applyFont="1"/>
    <xf numFmtId="166" fontId="47" fillId="0" borderId="0" xfId="0" applyNumberFormat="1" applyFont="1" applyFill="1" applyBorder="1"/>
    <xf numFmtId="0" fontId="39" fillId="4" borderId="1" xfId="0" applyFont="1" applyFill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0" fillId="5" borderId="1" xfId="4" applyNumberFormat="1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" fontId="5" fillId="5" borderId="12" xfId="0" applyNumberFormat="1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 wrapText="1"/>
    </xf>
    <xf numFmtId="0" fontId="36" fillId="5" borderId="1" xfId="1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43" fillId="5" borderId="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6" borderId="4" xfId="0" applyFont="1" applyFill="1" applyBorder="1" applyAlignment="1">
      <alignment horizontal="center" vertical="center" wrapText="1"/>
    </xf>
    <xf numFmtId="0" fontId="43" fillId="6" borderId="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165" fontId="39" fillId="7" borderId="1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40" fillId="7" borderId="1" xfId="0" applyNumberFormat="1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39" fillId="7" borderId="1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49" fillId="0" borderId="1" xfId="0" applyNumberFormat="1" applyFon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50" fillId="7" borderId="0" xfId="0" applyFont="1" applyFill="1"/>
    <xf numFmtId="0" fontId="51" fillId="7" borderId="0" xfId="0" applyFont="1" applyFill="1" applyAlignment="1">
      <alignment horizontal="center" vertical="center"/>
    </xf>
    <xf numFmtId="164" fontId="52" fillId="0" borderId="4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7" xfId="0" applyFont="1" applyBorder="1" applyAlignment="1">
      <alignment horizontal="left" vertical="center" wrapText="1"/>
    </xf>
    <xf numFmtId="0" fontId="55" fillId="0" borderId="18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56" fillId="8" borderId="2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164" fontId="55" fillId="0" borderId="19" xfId="0" applyNumberFormat="1" applyFont="1" applyBorder="1" applyAlignment="1">
      <alignment horizontal="center" vertical="center" wrapText="1"/>
    </xf>
    <xf numFmtId="0" fontId="55" fillId="0" borderId="20" xfId="0" applyFont="1" applyBorder="1" applyAlignment="1">
      <alignment vertical="center" wrapText="1"/>
    </xf>
    <xf numFmtId="0" fontId="55" fillId="0" borderId="21" xfId="0" applyFont="1" applyBorder="1" applyAlignment="1">
      <alignment horizontal="center" vertical="center" wrapText="1"/>
    </xf>
    <xf numFmtId="0" fontId="55" fillId="8" borderId="21" xfId="0" applyFont="1" applyFill="1" applyBorder="1" applyAlignment="1">
      <alignment horizontal="center" vertical="center" wrapText="1"/>
    </xf>
    <xf numFmtId="0" fontId="55" fillId="6" borderId="21" xfId="0" applyFont="1" applyFill="1" applyBorder="1" applyAlignment="1">
      <alignment horizontal="center" vertical="center" wrapText="1"/>
    </xf>
    <xf numFmtId="164" fontId="55" fillId="0" borderId="21" xfId="0" applyNumberFormat="1" applyFont="1" applyBorder="1" applyAlignment="1">
      <alignment horizontal="center" vertical="center" wrapText="1"/>
    </xf>
    <xf numFmtId="0" fontId="57" fillId="0" borderId="20" xfId="0" applyFont="1" applyBorder="1" applyAlignment="1">
      <alignment vertical="center" wrapText="1"/>
    </xf>
    <xf numFmtId="0" fontId="57" fillId="0" borderId="21" xfId="0" applyFont="1" applyBorder="1" applyAlignment="1">
      <alignment horizontal="center" vertical="center" wrapText="1"/>
    </xf>
    <xf numFmtId="0" fontId="57" fillId="8" borderId="21" xfId="0" applyFont="1" applyFill="1" applyBorder="1" applyAlignment="1">
      <alignment horizontal="center" vertical="center" wrapText="1"/>
    </xf>
    <xf numFmtId="0" fontId="57" fillId="6" borderId="21" xfId="0" applyFont="1" applyFill="1" applyBorder="1" applyAlignment="1">
      <alignment horizontal="center" vertical="center" wrapText="1"/>
    </xf>
    <xf numFmtId="164" fontId="57" fillId="0" borderId="21" xfId="0" applyNumberFormat="1" applyFont="1" applyBorder="1" applyAlignment="1">
      <alignment horizontal="center" vertical="center" wrapText="1"/>
    </xf>
    <xf numFmtId="0" fontId="48" fillId="0" borderId="0" xfId="0" applyFont="1"/>
    <xf numFmtId="0" fontId="39" fillId="7" borderId="21" xfId="0" applyFont="1" applyFill="1" applyBorder="1" applyAlignment="1">
      <alignment horizontal="center" vertical="center" wrapText="1"/>
    </xf>
    <xf numFmtId="0" fontId="40" fillId="7" borderId="21" xfId="0" applyFont="1" applyFill="1" applyBorder="1" applyAlignment="1">
      <alignment horizontal="center" vertical="center" wrapText="1"/>
    </xf>
    <xf numFmtId="0" fontId="59" fillId="9" borderId="23" xfId="0" applyFont="1" applyFill="1" applyBorder="1" applyAlignment="1">
      <alignment horizontal="center" vertical="center" wrapText="1"/>
    </xf>
    <xf numFmtId="0" fontId="60" fillId="9" borderId="23" xfId="0" applyFont="1" applyFill="1" applyBorder="1" applyAlignment="1">
      <alignment horizontal="center" vertical="center" wrapText="1"/>
    </xf>
    <xf numFmtId="0" fontId="55" fillId="5" borderId="5" xfId="0" applyFont="1" applyFill="1" applyBorder="1" applyAlignment="1">
      <alignment horizontal="center" vertical="center" wrapText="1"/>
    </xf>
    <xf numFmtId="0" fontId="39" fillId="6" borderId="5" xfId="0" applyFont="1" applyFill="1" applyBorder="1" applyAlignment="1">
      <alignment horizontal="center" vertical="center" wrapText="1"/>
    </xf>
    <xf numFmtId="0" fontId="55" fillId="9" borderId="5" xfId="0" applyFont="1" applyFill="1" applyBorder="1" applyAlignment="1">
      <alignment horizontal="center" vertical="center" wrapText="1"/>
    </xf>
    <xf numFmtId="0" fontId="55" fillId="5" borderId="4" xfId="0" applyFont="1" applyFill="1" applyBorder="1" applyAlignment="1">
      <alignment horizontal="center" vertical="center" wrapText="1"/>
    </xf>
    <xf numFmtId="0" fontId="39" fillId="6" borderId="4" xfId="0" applyFont="1" applyFill="1" applyBorder="1" applyAlignment="1">
      <alignment horizontal="center" vertical="center" wrapText="1"/>
    </xf>
    <xf numFmtId="0" fontId="55" fillId="9" borderId="4" xfId="0" applyFont="1" applyFill="1" applyBorder="1" applyAlignment="1">
      <alignment horizontal="center" vertical="center" wrapText="1"/>
    </xf>
    <xf numFmtId="0" fontId="57" fillId="9" borderId="4" xfId="0" applyFont="1" applyFill="1" applyBorder="1" applyAlignment="1">
      <alignment horizontal="center" vertical="center" wrapText="1"/>
    </xf>
    <xf numFmtId="0" fontId="57" fillId="5" borderId="4" xfId="0" applyFont="1" applyFill="1" applyBorder="1" applyAlignment="1">
      <alignment horizontal="center" vertical="center" wrapText="1"/>
    </xf>
    <xf numFmtId="0" fontId="61" fillId="9" borderId="22" xfId="0" applyFont="1" applyFill="1" applyBorder="1" applyAlignment="1">
      <alignment vertical="center" wrapText="1"/>
    </xf>
    <xf numFmtId="0" fontId="62" fillId="9" borderId="4" xfId="0" applyFont="1" applyFill="1" applyBorder="1" applyAlignment="1">
      <alignment vertical="top" wrapText="1"/>
    </xf>
    <xf numFmtId="3" fontId="57" fillId="9" borderId="22" xfId="0" applyNumberFormat="1" applyFont="1" applyFill="1" applyBorder="1" applyAlignment="1">
      <alignment horizontal="center" vertical="center" wrapText="1"/>
    </xf>
    <xf numFmtId="16" fontId="57" fillId="9" borderId="22" xfId="0" applyNumberFormat="1" applyFont="1" applyFill="1" applyBorder="1" applyAlignment="1">
      <alignment horizontal="center" vertical="center" wrapText="1"/>
    </xf>
    <xf numFmtId="0" fontId="57" fillId="5" borderId="22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57" fillId="9" borderId="22" xfId="0" applyFont="1" applyFill="1" applyBorder="1" applyAlignment="1">
      <alignment horizontal="center" vertical="center" wrapText="1"/>
    </xf>
    <xf numFmtId="0" fontId="57" fillId="9" borderId="2" xfId="0" applyFont="1" applyFill="1" applyBorder="1" applyAlignment="1">
      <alignment horizontal="center" vertical="center" wrapText="1"/>
    </xf>
    <xf numFmtId="0" fontId="57" fillId="5" borderId="2" xfId="0" applyFont="1" applyFill="1" applyBorder="1" applyAlignment="1">
      <alignment horizontal="center" vertical="center" wrapText="1"/>
    </xf>
    <xf numFmtId="0" fontId="39" fillId="6" borderId="2" xfId="0" applyFont="1" applyFill="1" applyBorder="1" applyAlignment="1">
      <alignment horizontal="center" vertical="center" wrapText="1"/>
    </xf>
    <xf numFmtId="10" fontId="57" fillId="9" borderId="4" xfId="0" applyNumberFormat="1" applyFont="1" applyFill="1" applyBorder="1" applyAlignment="1">
      <alignment horizontal="center" vertical="center" wrapText="1"/>
    </xf>
    <xf numFmtId="10" fontId="57" fillId="5" borderId="4" xfId="0" applyNumberFormat="1" applyFont="1" applyFill="1" applyBorder="1" applyAlignment="1">
      <alignment horizontal="center" vertical="center" wrapText="1"/>
    </xf>
    <xf numFmtId="10" fontId="39" fillId="6" borderId="4" xfId="0" applyNumberFormat="1" applyFont="1" applyFill="1" applyBorder="1" applyAlignment="1">
      <alignment horizontal="center" vertical="center" wrapText="1"/>
    </xf>
    <xf numFmtId="9" fontId="57" fillId="9" borderId="4" xfId="0" applyNumberFormat="1" applyFont="1" applyFill="1" applyBorder="1" applyAlignment="1">
      <alignment horizontal="center" vertical="center" wrapText="1"/>
    </xf>
    <xf numFmtId="9" fontId="55" fillId="9" borderId="4" xfId="0" applyNumberFormat="1" applyFont="1" applyFill="1" applyBorder="1" applyAlignment="1">
      <alignment horizontal="center" vertical="center" wrapText="1"/>
    </xf>
    <xf numFmtId="165" fontId="39" fillId="10" borderId="1" xfId="5" applyNumberFormat="1" applyFont="1" applyFill="1" applyBorder="1" applyAlignment="1">
      <alignment horizontal="center" vertical="center"/>
    </xf>
    <xf numFmtId="165" fontId="39" fillId="6" borderId="1" xfId="5" applyNumberFormat="1" applyFont="1" applyFill="1" applyBorder="1" applyAlignment="1">
      <alignment horizontal="center" vertical="center"/>
    </xf>
    <xf numFmtId="166" fontId="39" fillId="0" borderId="1" xfId="5" applyNumberFormat="1" applyFont="1" applyFill="1" applyBorder="1" applyAlignment="1">
      <alignment horizontal="center" vertical="center"/>
    </xf>
    <xf numFmtId="166" fontId="40" fillId="10" borderId="1" xfId="5" applyNumberFormat="1" applyFont="1" applyFill="1" applyBorder="1" applyAlignment="1">
      <alignment horizontal="center" vertical="center"/>
    </xf>
    <xf numFmtId="166" fontId="40" fillId="6" borderId="1" xfId="5" applyNumberFormat="1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39" fillId="10" borderId="1" xfId="3" applyFont="1" applyFill="1" applyBorder="1" applyAlignment="1">
      <alignment horizontal="center" vertical="center" wrapText="1"/>
    </xf>
    <xf numFmtId="0" fontId="39" fillId="6" borderId="1" xfId="3" applyFont="1" applyFill="1" applyBorder="1" applyAlignment="1">
      <alignment horizontal="center" vertical="center" wrapText="1"/>
    </xf>
    <xf numFmtId="164" fontId="0" fillId="6" borderId="1" xfId="4" applyNumberFormat="1" applyFont="1" applyFill="1" applyBorder="1" applyAlignment="1">
      <alignment horizontal="center" vertical="center"/>
    </xf>
    <xf numFmtId="164" fontId="50" fillId="0" borderId="1" xfId="4" applyNumberFormat="1" applyFont="1" applyBorder="1" applyAlignment="1">
      <alignment horizontal="center" vertical="center"/>
    </xf>
    <xf numFmtId="166" fontId="36" fillId="7" borderId="1" xfId="0" applyNumberFormat="1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vertical="center" wrapText="1"/>
    </xf>
    <xf numFmtId="0" fontId="39" fillId="10" borderId="1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166" fontId="39" fillId="0" borderId="1" xfId="0" applyNumberFormat="1" applyFont="1" applyFill="1" applyBorder="1" applyAlignment="1">
      <alignment horizontal="center" vertical="center"/>
    </xf>
    <xf numFmtId="166" fontId="40" fillId="10" borderId="1" xfId="0" applyNumberFormat="1" applyFont="1" applyFill="1" applyBorder="1" applyAlignment="1">
      <alignment horizontal="center" vertical="center"/>
    </xf>
    <xf numFmtId="166" fontId="40" fillId="6" borderId="1" xfId="0" applyNumberFormat="1" applyFont="1" applyFill="1" applyBorder="1" applyAlignment="1">
      <alignment horizontal="center" vertical="center"/>
    </xf>
    <xf numFmtId="166" fontId="39" fillId="0" borderId="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5" fillId="0" borderId="8" xfId="0" quotePrefix="1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165" fontId="3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39" fillId="10" borderId="1" xfId="0" applyNumberFormat="1" applyFont="1" applyFill="1" applyBorder="1" applyAlignment="1">
      <alignment horizontal="center" vertical="center"/>
    </xf>
    <xf numFmtId="165" fontId="39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9" fillId="4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3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39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39" fillId="10" borderId="1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165" fontId="36" fillId="4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/>
    <xf numFmtId="0" fontId="17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horizontal="center" vertical="center"/>
    </xf>
    <xf numFmtId="0" fontId="23" fillId="0" borderId="0" xfId="0" applyFont="1" applyBorder="1" applyAlignment="1"/>
    <xf numFmtId="0" fontId="0" fillId="0" borderId="0" xfId="0" applyAlignment="1"/>
    <xf numFmtId="164" fontId="1" fillId="0" borderId="9" xfId="0" applyNumberFormat="1" applyFont="1" applyBorder="1" applyAlignment="1"/>
    <xf numFmtId="0" fontId="1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35" fillId="0" borderId="9" xfId="0" applyFont="1" applyBorder="1" applyAlignment="1">
      <alignment horizontal="right" vertical="top" wrapText="1"/>
    </xf>
    <xf numFmtId="0" fontId="35" fillId="0" borderId="0" xfId="0" applyFont="1" applyAlignment="1">
      <alignment horizontal="right" vertical="top" wrapText="1"/>
    </xf>
    <xf numFmtId="0" fontId="3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1" fillId="0" borderId="0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5" fillId="0" borderId="0" xfId="0" applyFont="1" applyAlignment="1"/>
    <xf numFmtId="0" fontId="9" fillId="7" borderId="8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2" fillId="5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7" fillId="0" borderId="8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17" fillId="5" borderId="8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 indent="1"/>
    </xf>
    <xf numFmtId="0" fontId="18" fillId="0" borderId="3" xfId="0" applyFont="1" applyBorder="1" applyAlignment="1">
      <alignment horizontal="left" vertical="center" wrapText="1" indent="1"/>
    </xf>
    <xf numFmtId="0" fontId="23" fillId="4" borderId="3" xfId="0" applyFont="1" applyFill="1" applyBorder="1" applyAlignment="1">
      <alignment horizontal="center" vertical="center" wrapText="1"/>
    </xf>
    <xf numFmtId="164" fontId="17" fillId="5" borderId="13" xfId="0" applyNumberFormat="1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17" fillId="2" borderId="13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top"/>
    </xf>
    <xf numFmtId="0" fontId="53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wrapText="1"/>
    </xf>
    <xf numFmtId="0" fontId="48" fillId="0" borderId="9" xfId="0" applyFont="1" applyBorder="1" applyAlignment="1">
      <alignment horizontal="right"/>
    </xf>
    <xf numFmtId="0" fontId="48" fillId="0" borderId="0" xfId="0" applyFont="1" applyAlignment="1">
      <alignment horizontal="right"/>
    </xf>
    <xf numFmtId="0" fontId="61" fillId="9" borderId="11" xfId="0" applyFont="1" applyFill="1" applyBorder="1" applyAlignment="1">
      <alignment vertical="center" wrapText="1"/>
    </xf>
    <xf numFmtId="0" fontId="61" fillId="9" borderId="4" xfId="0" applyFont="1" applyFill="1" applyBorder="1" applyAlignment="1">
      <alignment vertical="center" wrapText="1"/>
    </xf>
    <xf numFmtId="0" fontId="61" fillId="9" borderId="13" xfId="0" applyFont="1" applyFill="1" applyBorder="1" applyAlignment="1">
      <alignment vertical="center" wrapText="1"/>
    </xf>
    <xf numFmtId="0" fontId="61" fillId="9" borderId="5" xfId="0" applyFont="1" applyFill="1" applyBorder="1" applyAlignment="1">
      <alignment vertical="center" wrapText="1"/>
    </xf>
    <xf numFmtId="0" fontId="57" fillId="9" borderId="8" xfId="0" applyFont="1" applyFill="1" applyBorder="1" applyAlignment="1">
      <alignment horizontal="center" vertical="center" wrapText="1"/>
    </xf>
    <xf numFmtId="0" fontId="57" fillId="9" borderId="3" xfId="0" applyFont="1" applyFill="1" applyBorder="1" applyAlignment="1">
      <alignment horizontal="center" vertical="center" wrapText="1"/>
    </xf>
    <xf numFmtId="0" fontId="59" fillId="9" borderId="23" xfId="0" applyFont="1" applyFill="1" applyBorder="1" applyAlignment="1">
      <alignment vertical="center" wrapText="1"/>
    </xf>
    <xf numFmtId="0" fontId="58" fillId="0" borderId="0" xfId="0" applyFont="1" applyAlignment="1">
      <alignment horizontal="center" vertical="center"/>
    </xf>
    <xf numFmtId="0" fontId="57" fillId="9" borderId="12" xfId="0" applyFont="1" applyFill="1" applyBorder="1" applyAlignment="1">
      <alignment horizontal="justify" vertical="center" wrapText="1"/>
    </xf>
    <xf numFmtId="0" fontId="57" fillId="9" borderId="2" xfId="0" applyFont="1" applyFill="1" applyBorder="1" applyAlignment="1">
      <alignment horizontal="justify" vertical="center" wrapText="1"/>
    </xf>
    <xf numFmtId="0" fontId="61" fillId="9" borderId="12" xfId="0" applyFont="1" applyFill="1" applyBorder="1" applyAlignment="1">
      <alignment horizontal="justify" vertical="center" wrapText="1"/>
    </xf>
    <xf numFmtId="0" fontId="61" fillId="9" borderId="2" xfId="0" applyFont="1" applyFill="1" applyBorder="1" applyAlignment="1">
      <alignment horizontal="justify" vertical="center" wrapText="1"/>
    </xf>
    <xf numFmtId="0" fontId="57" fillId="5" borderId="8" xfId="0" applyFont="1" applyFill="1" applyBorder="1" applyAlignment="1">
      <alignment horizontal="center" vertical="center" wrapText="1"/>
    </xf>
    <xf numFmtId="0" fontId="57" fillId="5" borderId="3" xfId="0" applyFont="1" applyFill="1" applyBorder="1" applyAlignment="1">
      <alignment horizontal="center" vertical="center" wrapText="1"/>
    </xf>
    <xf numFmtId="0" fontId="39" fillId="6" borderId="8" xfId="0" applyFont="1" applyFill="1" applyBorder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 wrapText="1"/>
    </xf>
    <xf numFmtId="0" fontId="57" fillId="5" borderId="10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57" fillId="9" borderId="10" xfId="0" applyFont="1" applyFill="1" applyBorder="1" applyAlignment="1">
      <alignment horizontal="center" vertical="center" wrapText="1"/>
    </xf>
    <xf numFmtId="0" fontId="61" fillId="9" borderId="10" xfId="0" applyFont="1" applyFill="1" applyBorder="1" applyAlignment="1">
      <alignment vertical="center" wrapText="1"/>
    </xf>
    <xf numFmtId="0" fontId="61" fillId="9" borderId="3" xfId="0" applyFont="1" applyFill="1" applyBorder="1" applyAlignment="1">
      <alignment vertical="center" wrapText="1"/>
    </xf>
    <xf numFmtId="0" fontId="57" fillId="9" borderId="13" xfId="0" applyFont="1" applyFill="1" applyBorder="1" applyAlignment="1">
      <alignment vertical="center" wrapText="1"/>
    </xf>
    <xf numFmtId="0" fontId="57" fillId="9" borderId="5" xfId="0" applyFont="1" applyFill="1" applyBorder="1" applyAlignment="1">
      <alignment vertical="center" wrapText="1"/>
    </xf>
    <xf numFmtId="0" fontId="57" fillId="9" borderId="11" xfId="0" applyFont="1" applyFill="1" applyBorder="1" applyAlignment="1">
      <alignment vertical="center" wrapText="1"/>
    </xf>
    <xf numFmtId="0" fontId="57" fillId="9" borderId="4" xfId="0" applyFont="1" applyFill="1" applyBorder="1" applyAlignment="1">
      <alignment vertical="center" wrapText="1"/>
    </xf>
    <xf numFmtId="0" fontId="55" fillId="9" borderId="8" xfId="0" applyFont="1" applyFill="1" applyBorder="1" applyAlignment="1">
      <alignment horizontal="center" vertical="center" wrapText="1"/>
    </xf>
    <xf numFmtId="0" fontId="55" fillId="9" borderId="3" xfId="0" applyFont="1" applyFill="1" applyBorder="1" applyAlignment="1">
      <alignment horizontal="center" vertical="center" wrapText="1"/>
    </xf>
    <xf numFmtId="0" fontId="61" fillId="9" borderId="12" xfId="0" applyFont="1" applyFill="1" applyBorder="1" applyAlignment="1">
      <alignment vertical="center" wrapText="1"/>
    </xf>
    <xf numFmtId="0" fontId="61" fillId="9" borderId="2" xfId="0" applyFont="1" applyFill="1" applyBorder="1" applyAlignment="1">
      <alignment vertical="center" wrapText="1"/>
    </xf>
    <xf numFmtId="0" fontId="61" fillId="9" borderId="8" xfId="0" applyFont="1" applyFill="1" applyBorder="1" applyAlignment="1">
      <alignment vertical="center" wrapText="1"/>
    </xf>
    <xf numFmtId="0" fontId="57" fillId="9" borderId="13" xfId="0" applyFont="1" applyFill="1" applyBorder="1" applyAlignment="1">
      <alignment horizontal="justify" vertical="center" wrapText="1"/>
    </xf>
    <xf numFmtId="0" fontId="57" fillId="9" borderId="5" xfId="0" applyFont="1" applyFill="1" applyBorder="1" applyAlignment="1">
      <alignment horizontal="justify" vertical="center" wrapText="1"/>
    </xf>
    <xf numFmtId="0" fontId="57" fillId="9" borderId="11" xfId="0" applyFont="1" applyFill="1" applyBorder="1" applyAlignment="1">
      <alignment horizontal="justify" vertical="center" wrapText="1"/>
    </xf>
    <xf numFmtId="0" fontId="57" fillId="9" borderId="4" xfId="0" applyFont="1" applyFill="1" applyBorder="1" applyAlignment="1">
      <alignment horizontal="justify" vertical="center" wrapText="1"/>
    </xf>
  </cellXfs>
  <cellStyles count="6">
    <cellStyle name="Обычный" xfId="0" builtinId="0"/>
    <cellStyle name="Обычный 2" xfId="1"/>
    <cellStyle name="Обычный 3" xfId="5"/>
    <cellStyle name="Обычный_Лист1" xfId="2"/>
    <cellStyle name="Обычный_Лист6" xfId="3"/>
    <cellStyle name="Процентный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Layout" zoomScaleNormal="100" zoomScaleSheetLayoutView="115" workbookViewId="0">
      <selection activeCell="A17" sqref="A17"/>
    </sheetView>
  </sheetViews>
  <sheetFormatPr defaultRowHeight="15" x14ac:dyDescent="0.25"/>
  <cols>
    <col min="1" max="1" width="111" customWidth="1"/>
  </cols>
  <sheetData>
    <row r="1" spans="1:8" ht="18.75" x14ac:dyDescent="0.25">
      <c r="A1" s="59" t="s">
        <v>88</v>
      </c>
    </row>
    <row r="2" spans="1:8" s="60" customFormat="1" ht="18" customHeight="1" x14ac:dyDescent="0.2">
      <c r="A2" s="89" t="s">
        <v>123</v>
      </c>
    </row>
    <row r="3" spans="1:8" s="60" customFormat="1" ht="16.5" customHeight="1" x14ac:dyDescent="0.2">
      <c r="A3" s="89" t="s">
        <v>125</v>
      </c>
      <c r="H3" s="73"/>
    </row>
    <row r="4" spans="1:8" s="60" customFormat="1" ht="16.5" customHeight="1" x14ac:dyDescent="0.2">
      <c r="A4" s="89" t="s">
        <v>124</v>
      </c>
      <c r="G4" s="73"/>
      <c r="H4" s="73"/>
    </row>
    <row r="5" spans="1:8" s="60" customFormat="1" ht="15.75" customHeight="1" x14ac:dyDescent="0.2">
      <c r="A5" s="89" t="s">
        <v>128</v>
      </c>
      <c r="G5" s="73"/>
      <c r="H5" s="73"/>
    </row>
    <row r="6" spans="1:8" s="60" customFormat="1" ht="15.75" customHeight="1" x14ac:dyDescent="0.2">
      <c r="A6" s="89" t="s">
        <v>129</v>
      </c>
      <c r="G6" s="73"/>
      <c r="H6" s="73"/>
    </row>
    <row r="7" spans="1:8" s="60" customFormat="1" ht="15.75" customHeight="1" x14ac:dyDescent="0.2">
      <c r="A7" s="89" t="s">
        <v>163</v>
      </c>
      <c r="G7" s="73"/>
      <c r="H7" s="73"/>
    </row>
    <row r="8" spans="1:8" s="60" customFormat="1" ht="15.75" customHeight="1" x14ac:dyDescent="0.2">
      <c r="A8" s="89" t="s">
        <v>164</v>
      </c>
      <c r="G8" s="73"/>
      <c r="H8" s="73"/>
    </row>
    <row r="9" spans="1:8" s="60" customFormat="1" ht="17.25" customHeight="1" x14ac:dyDescent="0.2">
      <c r="A9" s="89" t="s">
        <v>165</v>
      </c>
      <c r="G9" s="73"/>
      <c r="H9" s="73"/>
    </row>
    <row r="10" spans="1:8" s="60" customFormat="1" ht="16.5" customHeight="1" x14ac:dyDescent="0.2">
      <c r="A10" s="89" t="s">
        <v>166</v>
      </c>
      <c r="G10" s="73"/>
      <c r="H10" s="73"/>
    </row>
    <row r="11" spans="1:8" ht="15.75" customHeight="1" x14ac:dyDescent="0.25">
      <c r="A11" s="89" t="s">
        <v>167</v>
      </c>
      <c r="G11" s="74"/>
      <c r="H11" s="74"/>
    </row>
    <row r="12" spans="1:8" ht="18" customHeight="1" x14ac:dyDescent="0.25">
      <c r="A12" s="58"/>
      <c r="G12" s="74"/>
      <c r="H12" s="74"/>
    </row>
    <row r="13" spans="1:8" x14ac:dyDescent="0.25">
      <c r="A13" s="61"/>
      <c r="G13" s="74"/>
      <c r="H13" s="74"/>
    </row>
    <row r="14" spans="1:8" x14ac:dyDescent="0.25">
      <c r="G14" s="74"/>
      <c r="H14" s="74"/>
    </row>
    <row r="15" spans="1:8" x14ac:dyDescent="0.25">
      <c r="G15" s="74"/>
    </row>
    <row r="16" spans="1:8" x14ac:dyDescent="0.25">
      <c r="G16" s="74"/>
    </row>
    <row r="17" spans="8:8" x14ac:dyDescent="0.25">
      <c r="H17" s="74"/>
    </row>
    <row r="18" spans="8:8" x14ac:dyDescent="0.25">
      <c r="H18" s="74"/>
    </row>
    <row r="19" spans="8:8" x14ac:dyDescent="0.25">
      <c r="H19" s="74"/>
    </row>
    <row r="20" spans="8:8" x14ac:dyDescent="0.25">
      <c r="H20" s="74"/>
    </row>
    <row r="21" spans="8:8" x14ac:dyDescent="0.25">
      <c r="H21" s="74"/>
    </row>
    <row r="22" spans="8:8" x14ac:dyDescent="0.25">
      <c r="H22" s="74"/>
    </row>
    <row r="23" spans="8:8" x14ac:dyDescent="0.25">
      <c r="H23" s="74"/>
    </row>
    <row r="24" spans="8:8" x14ac:dyDescent="0.25">
      <c r="H24" s="74"/>
    </row>
    <row r="25" spans="8:8" x14ac:dyDescent="0.25">
      <c r="H25" s="74"/>
    </row>
    <row r="26" spans="8:8" x14ac:dyDescent="0.25">
      <c r="H26" s="74"/>
    </row>
    <row r="27" spans="8:8" x14ac:dyDescent="0.25">
      <c r="H27" s="74"/>
    </row>
    <row r="28" spans="8:8" x14ac:dyDescent="0.25">
      <c r="H28" s="74"/>
    </row>
    <row r="29" spans="8:8" x14ac:dyDescent="0.25">
      <c r="H29" s="74"/>
    </row>
    <row r="30" spans="8:8" x14ac:dyDescent="0.25">
      <c r="H30" s="74"/>
    </row>
    <row r="31" spans="8:8" x14ac:dyDescent="0.25">
      <c r="H31" s="74"/>
    </row>
    <row r="32" spans="8:8" x14ac:dyDescent="0.25">
      <c r="H32" s="74"/>
    </row>
    <row r="33" spans="8:8" x14ac:dyDescent="0.25">
      <c r="H33" s="74"/>
    </row>
    <row r="34" spans="8:8" x14ac:dyDescent="0.25">
      <c r="H34" s="74"/>
    </row>
    <row r="37" spans="8:8" x14ac:dyDescent="0.25">
      <c r="H37" s="74"/>
    </row>
    <row r="38" spans="8:8" x14ac:dyDescent="0.25">
      <c r="H38" s="74"/>
    </row>
    <row r="39" spans="8:8" x14ac:dyDescent="0.25">
      <c r="H39" s="74"/>
    </row>
    <row r="40" spans="8:8" x14ac:dyDescent="0.25">
      <c r="H40" s="74"/>
    </row>
    <row r="41" spans="8:8" x14ac:dyDescent="0.25">
      <c r="H41" s="74"/>
    </row>
    <row r="42" spans="8:8" x14ac:dyDescent="0.25">
      <c r="H42" s="74"/>
    </row>
    <row r="43" spans="8:8" x14ac:dyDescent="0.25">
      <c r="H43" s="74"/>
    </row>
    <row r="44" spans="8:8" x14ac:dyDescent="0.25">
      <c r="H44" s="74"/>
    </row>
    <row r="45" spans="8:8" x14ac:dyDescent="0.25">
      <c r="H45" s="74"/>
    </row>
    <row r="46" spans="8:8" x14ac:dyDescent="0.25">
      <c r="H46" s="74"/>
    </row>
    <row r="47" spans="8:8" x14ac:dyDescent="0.25">
      <c r="H47" s="74"/>
    </row>
    <row r="48" spans="8:8" x14ac:dyDescent="0.25">
      <c r="H48" s="74"/>
    </row>
  </sheetData>
  <customSheetViews>
    <customSheetView guid="{DAED5F8A-1D0F-4FEC-9F91-AE1C92AB4224}">
      <pageMargins left="0.7" right="0.7" top="0.75" bottom="0.75" header="0.3" footer="0.3"/>
      <pageSetup paperSize="9" orientation="portrait" verticalDpi="0" r:id="rId1"/>
    </customSheetView>
  </customSheetViews>
  <phoneticPr fontId="45" type="noConversion"/>
  <pageMargins left="0.7" right="0.7" top="0.38541666666666669" bottom="0.75" header="0.3" footer="0.3"/>
  <pageSetup paperSize="9" orientation="portrait" r:id="rId2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2"/>
  <sheetViews>
    <sheetView tabSelected="1" view="pageLayout" zoomScaleNormal="100" zoomScaleSheetLayoutView="115" workbookViewId="0">
      <selection activeCell="G11" sqref="G11:G12"/>
    </sheetView>
  </sheetViews>
  <sheetFormatPr defaultRowHeight="15" x14ac:dyDescent="0.25"/>
  <cols>
    <col min="1" max="1" width="23.140625" customWidth="1"/>
    <col min="2" max="2" width="6.85546875" customWidth="1"/>
    <col min="3" max="3" width="7.28515625" customWidth="1"/>
    <col min="4" max="4" width="6.28515625" customWidth="1"/>
    <col min="5" max="5" width="7.140625" style="217" customWidth="1"/>
    <col min="6" max="6" width="5.85546875" customWidth="1"/>
    <col min="7" max="7" width="8.7109375" customWidth="1"/>
  </cols>
  <sheetData>
    <row r="1" spans="1:11" x14ac:dyDescent="0.25">
      <c r="A1" s="368"/>
      <c r="B1" s="345"/>
      <c r="C1" s="345"/>
      <c r="D1" s="345"/>
      <c r="E1" s="345"/>
      <c r="F1" s="345"/>
      <c r="G1" s="345"/>
      <c r="H1" s="345"/>
      <c r="I1" s="345"/>
      <c r="J1" s="345"/>
    </row>
    <row r="2" spans="1:11" ht="15.75" x14ac:dyDescent="0.25">
      <c r="A2" s="369" t="s">
        <v>57</v>
      </c>
      <c r="B2" s="370"/>
      <c r="C2" s="370"/>
      <c r="D2" s="370"/>
      <c r="E2" s="370"/>
      <c r="F2" s="370"/>
      <c r="G2" s="370"/>
      <c r="H2" s="370"/>
      <c r="I2" s="370"/>
    </row>
    <row r="3" spans="1:11" ht="14.25" customHeight="1" thickBot="1" x14ac:dyDescent="0.3">
      <c r="A3" s="21"/>
    </row>
    <row r="4" spans="1:11" ht="15" customHeight="1" x14ac:dyDescent="0.25">
      <c r="A4" s="293" t="s">
        <v>3</v>
      </c>
      <c r="B4" s="374">
        <v>2013</v>
      </c>
      <c r="C4" s="371">
        <v>2014</v>
      </c>
      <c r="D4" s="371">
        <v>2015</v>
      </c>
      <c r="E4" s="378" t="s">
        <v>132</v>
      </c>
      <c r="F4" s="377" t="s">
        <v>133</v>
      </c>
      <c r="G4" s="22" t="s">
        <v>33</v>
      </c>
    </row>
    <row r="5" spans="1:11" ht="12" customHeight="1" thickBot="1" x14ac:dyDescent="0.3">
      <c r="A5" s="294"/>
      <c r="B5" s="375"/>
      <c r="C5" s="376"/>
      <c r="D5" s="372"/>
      <c r="E5" s="379"/>
      <c r="F5" s="290"/>
      <c r="G5" s="9" t="s">
        <v>34</v>
      </c>
    </row>
    <row r="6" spans="1:11" ht="30.75" customHeight="1" thickBot="1" x14ac:dyDescent="0.3">
      <c r="A6" s="46" t="s">
        <v>58</v>
      </c>
      <c r="B6" s="9">
        <v>330</v>
      </c>
      <c r="C6" s="213">
        <v>329</v>
      </c>
      <c r="D6" s="213">
        <v>338</v>
      </c>
      <c r="E6" s="214">
        <v>93</v>
      </c>
      <c r="F6" s="216">
        <v>69</v>
      </c>
      <c r="G6" s="72">
        <f>(F6*100)/E6-100</f>
        <v>-25.806451612903231</v>
      </c>
    </row>
    <row r="7" spans="1:11" ht="28.5" customHeight="1" thickBot="1" x14ac:dyDescent="0.3">
      <c r="A7" s="46" t="s">
        <v>56</v>
      </c>
      <c r="B7" s="9">
        <v>114</v>
      </c>
      <c r="C7" s="213">
        <v>134</v>
      </c>
      <c r="D7" s="213">
        <v>124</v>
      </c>
      <c r="E7" s="214">
        <v>31</v>
      </c>
      <c r="F7" s="216">
        <v>32</v>
      </c>
      <c r="G7" s="72">
        <f t="shared" ref="G7:G10" si="0">(F7*100)/E7-100</f>
        <v>3.2258064516128968</v>
      </c>
    </row>
    <row r="8" spans="1:11" ht="33" customHeight="1" thickBot="1" x14ac:dyDescent="0.3">
      <c r="A8" s="46" t="s">
        <v>59</v>
      </c>
      <c r="B8" s="9">
        <v>109</v>
      </c>
      <c r="C8" s="213">
        <v>147</v>
      </c>
      <c r="D8" s="213">
        <v>134</v>
      </c>
      <c r="E8" s="214">
        <v>34</v>
      </c>
      <c r="F8" s="216">
        <v>24</v>
      </c>
      <c r="G8" s="72">
        <f t="shared" si="0"/>
        <v>-29.411764705882348</v>
      </c>
    </row>
    <row r="9" spans="1:11" ht="25.5" customHeight="1" thickBot="1" x14ac:dyDescent="0.3">
      <c r="A9" s="46" t="s">
        <v>60</v>
      </c>
      <c r="B9" s="9">
        <v>13</v>
      </c>
      <c r="C9" s="213">
        <v>21</v>
      </c>
      <c r="D9" s="213">
        <v>26</v>
      </c>
      <c r="E9" s="214">
        <v>18</v>
      </c>
      <c r="F9" s="216">
        <v>12</v>
      </c>
      <c r="G9" s="72">
        <f t="shared" si="0"/>
        <v>-33.333333333333329</v>
      </c>
      <c r="H9" s="360"/>
      <c r="I9" s="373"/>
    </row>
    <row r="10" spans="1:11" ht="40.5" customHeight="1" thickBot="1" x14ac:dyDescent="0.3">
      <c r="A10" s="46" t="s">
        <v>61</v>
      </c>
      <c r="B10" s="9">
        <v>13</v>
      </c>
      <c r="C10" s="213">
        <v>21</v>
      </c>
      <c r="D10" s="213">
        <v>26</v>
      </c>
      <c r="E10" s="214">
        <v>18</v>
      </c>
      <c r="F10" s="216">
        <v>12</v>
      </c>
      <c r="G10" s="72">
        <f t="shared" si="0"/>
        <v>-33.333333333333329</v>
      </c>
      <c r="H10" s="57"/>
    </row>
    <row r="11" spans="1:11" x14ac:dyDescent="0.25">
      <c r="A11" s="383" t="s">
        <v>126</v>
      </c>
      <c r="B11" s="385">
        <v>3</v>
      </c>
      <c r="C11" s="381">
        <v>6</v>
      </c>
      <c r="D11" s="381">
        <v>12</v>
      </c>
      <c r="E11" s="387">
        <v>1</v>
      </c>
      <c r="F11" s="388">
        <v>5</v>
      </c>
      <c r="G11" s="380">
        <f>(F11*100)/E11-100</f>
        <v>400</v>
      </c>
    </row>
    <row r="12" spans="1:11" ht="46.5" customHeight="1" thickBot="1" x14ac:dyDescent="0.3">
      <c r="A12" s="384"/>
      <c r="B12" s="386"/>
      <c r="C12" s="382"/>
      <c r="D12" s="382"/>
      <c r="E12" s="336"/>
      <c r="F12" s="336"/>
      <c r="G12" s="336"/>
    </row>
    <row r="15" spans="1:11" x14ac:dyDescent="0.25">
      <c r="G15" s="104"/>
    </row>
    <row r="16" spans="1:11" x14ac:dyDescent="0.25">
      <c r="A16" s="104"/>
      <c r="B16" s="104"/>
      <c r="C16" s="104"/>
      <c r="D16" s="104"/>
      <c r="E16" s="218"/>
      <c r="F16" s="176"/>
      <c r="H16" s="104"/>
      <c r="I16" s="104"/>
      <c r="J16" s="104"/>
      <c r="K16" s="104"/>
    </row>
    <row r="20" spans="1:11" x14ac:dyDescent="0.25">
      <c r="A20" s="330">
        <v>14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6"/>
    </row>
    <row r="21" spans="1:11" ht="22.5" customHeight="1" x14ac:dyDescent="0.25">
      <c r="A21" s="104"/>
      <c r="B21" s="104"/>
      <c r="C21" s="104"/>
      <c r="D21" s="104"/>
      <c r="E21" s="218"/>
      <c r="F21" s="176"/>
      <c r="G21" s="104"/>
      <c r="H21" s="104"/>
      <c r="I21" s="104"/>
      <c r="J21" s="104"/>
      <c r="K21" s="104"/>
    </row>
    <row r="22" spans="1:11" ht="19.5" customHeight="1" x14ac:dyDescent="0.25">
      <c r="A22" s="104"/>
      <c r="B22" s="104"/>
      <c r="C22" s="104"/>
      <c r="D22" s="104"/>
      <c r="E22" s="218"/>
      <c r="F22" s="176"/>
      <c r="H22" s="104"/>
      <c r="I22" s="104"/>
      <c r="J22" s="104"/>
      <c r="K22" s="104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17">
    <mergeCell ref="A20:K20"/>
    <mergeCell ref="G11:G12"/>
    <mergeCell ref="D11:D12"/>
    <mergeCell ref="A11:A12"/>
    <mergeCell ref="B11:B12"/>
    <mergeCell ref="C11:C12"/>
    <mergeCell ref="E11:E12"/>
    <mergeCell ref="F11:F12"/>
    <mergeCell ref="A1:J1"/>
    <mergeCell ref="A2:I2"/>
    <mergeCell ref="D4:D5"/>
    <mergeCell ref="H9:I9"/>
    <mergeCell ref="A4:A5"/>
    <mergeCell ref="B4:B5"/>
    <mergeCell ref="C4:C5"/>
    <mergeCell ref="F4:F5"/>
    <mergeCell ref="E4:E5"/>
  </mergeCells>
  <phoneticPr fontId="45" type="noConversion"/>
  <pageMargins left="0.70866141732283461" right="0.70866141732283461" top="0.43307086614173229" bottom="0.74803149606299213" header="0.31496062992125984" footer="0.31496062992125984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9"/>
  <sheetViews>
    <sheetView view="pageLayout" topLeftCell="A7" zoomScaleNormal="100" zoomScaleSheetLayoutView="100" workbookViewId="0">
      <selection activeCell="A19" sqref="A19:I19"/>
    </sheetView>
  </sheetViews>
  <sheetFormatPr defaultRowHeight="15" x14ac:dyDescent="0.25"/>
  <cols>
    <col min="1" max="1" width="24.5703125" customWidth="1"/>
    <col min="2" max="2" width="7.140625" customWidth="1"/>
    <col min="3" max="3" width="7" customWidth="1"/>
    <col min="4" max="4" width="7.42578125" customWidth="1"/>
    <col min="5" max="5" width="8.28515625" customWidth="1"/>
    <col min="6" max="6" width="8" customWidth="1"/>
    <col min="7" max="7" width="8.140625" customWidth="1"/>
  </cols>
  <sheetData>
    <row r="1" spans="1:9" ht="15.75" x14ac:dyDescent="0.25">
      <c r="A1" s="123" t="s">
        <v>62</v>
      </c>
    </row>
    <row r="2" spans="1:9" ht="3" customHeight="1" thickBot="1" x14ac:dyDescent="0.3">
      <c r="A2" s="23"/>
    </row>
    <row r="3" spans="1:9" ht="15" customHeight="1" x14ac:dyDescent="0.25">
      <c r="A3" s="392" t="s">
        <v>3</v>
      </c>
      <c r="B3" s="385">
        <v>2013</v>
      </c>
      <c r="C3" s="389">
        <v>2014</v>
      </c>
      <c r="D3" s="389">
        <v>2015</v>
      </c>
      <c r="E3" s="394" t="s">
        <v>130</v>
      </c>
      <c r="F3" s="396" t="s">
        <v>131</v>
      </c>
      <c r="G3" s="24" t="s">
        <v>63</v>
      </c>
    </row>
    <row r="4" spans="1:9" ht="17.25" customHeight="1" thickBot="1" x14ac:dyDescent="0.3">
      <c r="A4" s="393"/>
      <c r="B4" s="386"/>
      <c r="C4" s="390"/>
      <c r="D4" s="390"/>
      <c r="E4" s="395"/>
      <c r="F4" s="397"/>
      <c r="G4" s="25" t="s">
        <v>34</v>
      </c>
    </row>
    <row r="5" spans="1:9" ht="31.5" customHeight="1" thickBot="1" x14ac:dyDescent="0.3">
      <c r="A5" s="47" t="s">
        <v>64</v>
      </c>
      <c r="B5" s="27">
        <v>32590</v>
      </c>
      <c r="C5" s="135">
        <v>34989</v>
      </c>
      <c r="D5" s="135">
        <v>36073</v>
      </c>
      <c r="E5" s="194">
        <v>12508</v>
      </c>
      <c r="F5" s="97">
        <v>13311</v>
      </c>
      <c r="G5" s="86">
        <f>(F5*100)/E5-100</f>
        <v>6.4198912695874668</v>
      </c>
    </row>
    <row r="6" spans="1:9" ht="23.25" customHeight="1" thickBot="1" x14ac:dyDescent="0.3">
      <c r="A6" s="47" t="s">
        <v>65</v>
      </c>
      <c r="B6" s="27">
        <v>2635</v>
      </c>
      <c r="C6" s="135">
        <v>2836</v>
      </c>
      <c r="D6" s="135">
        <v>2813</v>
      </c>
      <c r="E6" s="194">
        <v>1204</v>
      </c>
      <c r="F6" s="97">
        <v>1148</v>
      </c>
      <c r="G6" s="86">
        <f t="shared" ref="G6:G14" si="0">(F6*100)/E6-100</f>
        <v>-4.6511627906976685</v>
      </c>
    </row>
    <row r="7" spans="1:9" ht="38.25" customHeight="1" thickBot="1" x14ac:dyDescent="0.3">
      <c r="A7" s="47" t="s">
        <v>66</v>
      </c>
      <c r="B7" s="27">
        <v>2386</v>
      </c>
      <c r="C7" s="135">
        <v>2591</v>
      </c>
      <c r="D7" s="135">
        <v>2708</v>
      </c>
      <c r="E7" s="194">
        <v>773</v>
      </c>
      <c r="F7" s="97">
        <v>760</v>
      </c>
      <c r="G7" s="86">
        <f t="shared" si="0"/>
        <v>-1.6817593790426884</v>
      </c>
    </row>
    <row r="8" spans="1:9" ht="25.5" customHeight="1" thickBot="1" x14ac:dyDescent="0.3">
      <c r="A8" s="47" t="s">
        <v>67</v>
      </c>
      <c r="B8" s="27">
        <v>10318</v>
      </c>
      <c r="C8" s="135">
        <v>8958</v>
      </c>
      <c r="D8" s="135">
        <v>8574</v>
      </c>
      <c r="E8" s="194">
        <v>3145</v>
      </c>
      <c r="F8" s="97">
        <v>2939</v>
      </c>
      <c r="G8" s="86">
        <f t="shared" si="0"/>
        <v>-6.550079491255957</v>
      </c>
    </row>
    <row r="9" spans="1:9" ht="24" customHeight="1" thickBot="1" x14ac:dyDescent="0.3">
      <c r="A9" s="47" t="s">
        <v>68</v>
      </c>
      <c r="B9" s="27">
        <v>6203</v>
      </c>
      <c r="C9" s="135">
        <v>6652</v>
      </c>
      <c r="D9" s="135">
        <v>7175</v>
      </c>
      <c r="E9" s="194">
        <v>2301</v>
      </c>
      <c r="F9" s="97">
        <v>2671</v>
      </c>
      <c r="G9" s="86">
        <f t="shared" si="0"/>
        <v>16.079965232507604</v>
      </c>
    </row>
    <row r="10" spans="1:9" ht="30" customHeight="1" thickBot="1" x14ac:dyDescent="0.3">
      <c r="A10" s="47" t="s">
        <v>69</v>
      </c>
      <c r="B10" s="27">
        <v>4248</v>
      </c>
      <c r="C10" s="135">
        <v>4931</v>
      </c>
      <c r="D10" s="135">
        <v>5943</v>
      </c>
      <c r="E10" s="194">
        <v>1375</v>
      </c>
      <c r="F10" s="97">
        <v>1505</v>
      </c>
      <c r="G10" s="86">
        <f t="shared" si="0"/>
        <v>9.4545454545454533</v>
      </c>
      <c r="H10" s="360"/>
      <c r="I10" s="367"/>
    </row>
    <row r="11" spans="1:9" ht="32.25" customHeight="1" thickBot="1" x14ac:dyDescent="0.3">
      <c r="A11" s="47" t="s">
        <v>70</v>
      </c>
      <c r="B11" s="27">
        <v>1869</v>
      </c>
      <c r="C11" s="135">
        <v>2160</v>
      </c>
      <c r="D11" s="135">
        <v>2371</v>
      </c>
      <c r="E11" s="194">
        <v>448</v>
      </c>
      <c r="F11" s="97">
        <v>537</v>
      </c>
      <c r="G11" s="86">
        <f t="shared" si="0"/>
        <v>19.866071428571431</v>
      </c>
      <c r="H11" s="358"/>
      <c r="I11" s="391"/>
    </row>
    <row r="12" spans="1:9" ht="24.75" customHeight="1" thickBot="1" x14ac:dyDescent="0.3">
      <c r="A12" s="47" t="s">
        <v>71</v>
      </c>
      <c r="B12" s="27">
        <v>1214</v>
      </c>
      <c r="C12" s="135">
        <v>1068</v>
      </c>
      <c r="D12" s="135">
        <v>1259</v>
      </c>
      <c r="E12" s="194">
        <v>458</v>
      </c>
      <c r="F12" s="97">
        <v>421</v>
      </c>
      <c r="G12" s="86">
        <f t="shared" si="0"/>
        <v>-8.078602620087338</v>
      </c>
    </row>
    <row r="13" spans="1:9" ht="45.75" customHeight="1" thickBot="1" x14ac:dyDescent="0.3">
      <c r="A13" s="47" t="s">
        <v>72</v>
      </c>
      <c r="B13" s="27">
        <v>308</v>
      </c>
      <c r="C13" s="135">
        <v>263</v>
      </c>
      <c r="D13" s="135">
        <v>305</v>
      </c>
      <c r="E13" s="194">
        <v>102</v>
      </c>
      <c r="F13" s="97">
        <v>109</v>
      </c>
      <c r="G13" s="86">
        <f t="shared" si="0"/>
        <v>6.8627450980392126</v>
      </c>
    </row>
    <row r="14" spans="1:9" ht="33.75" customHeight="1" thickBot="1" x14ac:dyDescent="0.3">
      <c r="A14" s="47" t="s">
        <v>7</v>
      </c>
      <c r="B14" s="27">
        <v>204</v>
      </c>
      <c r="C14" s="135">
        <v>234</v>
      </c>
      <c r="D14" s="135">
        <v>271</v>
      </c>
      <c r="E14" s="194">
        <v>81</v>
      </c>
      <c r="F14" s="97">
        <v>80</v>
      </c>
      <c r="G14" s="86">
        <f t="shared" si="0"/>
        <v>-1.2345679012345698</v>
      </c>
    </row>
    <row r="18" spans="1:9" x14ac:dyDescent="0.25">
      <c r="A18" s="330"/>
      <c r="B18" s="330"/>
      <c r="C18" s="330"/>
      <c r="D18" s="330"/>
      <c r="E18" s="330"/>
      <c r="F18" s="330"/>
      <c r="G18" s="330"/>
      <c r="H18" s="330"/>
      <c r="I18" s="330"/>
    </row>
    <row r="19" spans="1:9" x14ac:dyDescent="0.25">
      <c r="A19" s="330">
        <v>15</v>
      </c>
      <c r="B19" s="330"/>
      <c r="C19" s="330"/>
      <c r="D19" s="330"/>
      <c r="E19" s="330"/>
      <c r="F19" s="330"/>
      <c r="G19" s="330"/>
      <c r="H19" s="330"/>
      <c r="I19" s="330"/>
    </row>
  </sheetData>
  <sheetProtection formatCells="0" formatColumns="0" formatRows="0" insertColumns="0" insertRows="0" insertHyperlinks="0" deleteColumns="0" deleteRows="0" sort="0" autoFilter="0"/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10">
    <mergeCell ref="A19:I19"/>
    <mergeCell ref="A18:I18"/>
    <mergeCell ref="D3:D4"/>
    <mergeCell ref="H11:I11"/>
    <mergeCell ref="H10:I10"/>
    <mergeCell ref="A3:A4"/>
    <mergeCell ref="B3:B4"/>
    <mergeCell ref="C3:C4"/>
    <mergeCell ref="E3:E4"/>
    <mergeCell ref="F3:F4"/>
  </mergeCells>
  <phoneticPr fontId="45" type="noConversion"/>
  <pageMargins left="0.70866141732283461" right="0.70866141732283461" top="0.43307086614173229" bottom="0.74803149606299213" header="0.31496062992125984" footer="0.31496062992125984"/>
  <pageSetup paperSize="9" scale="89" orientation="portrait" r:id="rId1"/>
  <colBreaks count="1" manualBreakCount="1">
    <brk id="9" max="4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8"/>
  <sheetViews>
    <sheetView view="pageLayout" topLeftCell="A7" zoomScaleNormal="100" zoomScaleSheetLayoutView="115" workbookViewId="0">
      <selection activeCell="A18" sqref="A18:I18"/>
    </sheetView>
  </sheetViews>
  <sheetFormatPr defaultRowHeight="15" x14ac:dyDescent="0.25"/>
  <cols>
    <col min="1" max="1" width="23" customWidth="1"/>
    <col min="2" max="2" width="6.42578125" customWidth="1"/>
    <col min="3" max="3" width="6.7109375" customWidth="1"/>
    <col min="4" max="4" width="7.5703125" customWidth="1"/>
    <col min="5" max="5" width="7.28515625" customWidth="1"/>
    <col min="6" max="6" width="7.85546875" customWidth="1"/>
    <col min="7" max="7" width="7.5703125" customWidth="1"/>
  </cols>
  <sheetData>
    <row r="1" spans="1:7" ht="15.75" x14ac:dyDescent="0.25">
      <c r="A1" s="175" t="s">
        <v>73</v>
      </c>
    </row>
    <row r="2" spans="1:7" ht="15.75" x14ac:dyDescent="0.25">
      <c r="A2" s="29"/>
    </row>
    <row r="3" spans="1:7" ht="16.5" thickBot="1" x14ac:dyDescent="0.3">
      <c r="A3" s="29"/>
    </row>
    <row r="4" spans="1:7" ht="21" customHeight="1" x14ac:dyDescent="0.25">
      <c r="A4" s="398" t="s">
        <v>3</v>
      </c>
      <c r="B4" s="385">
        <v>2013</v>
      </c>
      <c r="C4" s="389">
        <v>2014</v>
      </c>
      <c r="D4" s="389">
        <v>2015</v>
      </c>
      <c r="E4" s="394" t="s">
        <v>130</v>
      </c>
      <c r="F4" s="396" t="s">
        <v>131</v>
      </c>
      <c r="G4" s="82" t="s">
        <v>63</v>
      </c>
    </row>
    <row r="5" spans="1:7" ht="7.5" customHeight="1" thickBot="1" x14ac:dyDescent="0.3">
      <c r="A5" s="399"/>
      <c r="B5" s="386"/>
      <c r="C5" s="390"/>
      <c r="D5" s="299"/>
      <c r="E5" s="288"/>
      <c r="F5" s="336"/>
      <c r="G5" s="83" t="s">
        <v>34</v>
      </c>
    </row>
    <row r="6" spans="1:7" ht="39.75" customHeight="1" thickBot="1" x14ac:dyDescent="0.3">
      <c r="A6" s="47" t="s">
        <v>74</v>
      </c>
      <c r="B6" s="27">
        <v>5300</v>
      </c>
      <c r="C6" s="135">
        <v>6495</v>
      </c>
      <c r="D6" s="135">
        <v>7494</v>
      </c>
      <c r="E6" s="194">
        <v>2662</v>
      </c>
      <c r="F6" s="97">
        <v>2743</v>
      </c>
      <c r="G6" s="72">
        <f>(F6*100)/E6-100</f>
        <v>3.0428249436513966</v>
      </c>
    </row>
    <row r="7" spans="1:7" ht="23.25" customHeight="1" thickBot="1" x14ac:dyDescent="0.3">
      <c r="A7" s="47" t="s">
        <v>75</v>
      </c>
      <c r="B7" s="27">
        <v>603</v>
      </c>
      <c r="C7" s="135">
        <v>646</v>
      </c>
      <c r="D7" s="135">
        <v>750</v>
      </c>
      <c r="E7" s="194">
        <v>320</v>
      </c>
      <c r="F7" s="97">
        <v>199</v>
      </c>
      <c r="G7" s="72">
        <f t="shared" ref="G7:G15" si="0">(F7*100)/E7-100</f>
        <v>-37.8125</v>
      </c>
    </row>
    <row r="8" spans="1:7" ht="33" customHeight="1" thickBot="1" x14ac:dyDescent="0.3">
      <c r="A8" s="47" t="s">
        <v>66</v>
      </c>
      <c r="B8" s="27">
        <v>523</v>
      </c>
      <c r="C8" s="135">
        <v>600</v>
      </c>
      <c r="D8" s="135">
        <v>712</v>
      </c>
      <c r="E8" s="194">
        <v>164</v>
      </c>
      <c r="F8" s="97">
        <v>158</v>
      </c>
      <c r="G8" s="72">
        <f t="shared" si="0"/>
        <v>-3.6585365853658516</v>
      </c>
    </row>
    <row r="9" spans="1:7" ht="23.25" customHeight="1" thickBot="1" x14ac:dyDescent="0.3">
      <c r="A9" s="47" t="s">
        <v>76</v>
      </c>
      <c r="B9" s="27">
        <v>933</v>
      </c>
      <c r="C9" s="135">
        <v>825</v>
      </c>
      <c r="D9" s="135">
        <v>873</v>
      </c>
      <c r="E9" s="194">
        <v>283</v>
      </c>
      <c r="F9" s="97">
        <v>305</v>
      </c>
      <c r="G9" s="72">
        <f t="shared" si="0"/>
        <v>7.7738515901060055</v>
      </c>
    </row>
    <row r="10" spans="1:7" ht="21" customHeight="1" thickBot="1" x14ac:dyDescent="0.3">
      <c r="A10" s="47" t="s">
        <v>56</v>
      </c>
      <c r="B10" s="27">
        <v>1347</v>
      </c>
      <c r="C10" s="135">
        <v>1665</v>
      </c>
      <c r="D10" s="135">
        <v>2148</v>
      </c>
      <c r="E10" s="194">
        <v>737</v>
      </c>
      <c r="F10" s="97">
        <v>684</v>
      </c>
      <c r="G10" s="72">
        <f t="shared" si="0"/>
        <v>-7.1913161465400322</v>
      </c>
    </row>
    <row r="11" spans="1:7" ht="35.25" customHeight="1" thickBot="1" x14ac:dyDescent="0.3">
      <c r="A11" s="47" t="s">
        <v>69</v>
      </c>
      <c r="B11" s="27">
        <v>883</v>
      </c>
      <c r="C11" s="135">
        <v>1183</v>
      </c>
      <c r="D11" s="135">
        <v>1583</v>
      </c>
      <c r="E11" s="194">
        <v>352</v>
      </c>
      <c r="F11" s="97">
        <v>258</v>
      </c>
      <c r="G11" s="72">
        <f t="shared" si="0"/>
        <v>-26.704545454545453</v>
      </c>
    </row>
    <row r="12" spans="1:7" ht="31.5" customHeight="1" thickBot="1" x14ac:dyDescent="0.3">
      <c r="A12" s="47" t="s">
        <v>70</v>
      </c>
      <c r="B12" s="27">
        <v>370</v>
      </c>
      <c r="C12" s="135">
        <v>426</v>
      </c>
      <c r="D12" s="135">
        <v>481</v>
      </c>
      <c r="E12" s="194">
        <v>87</v>
      </c>
      <c r="F12" s="97">
        <v>53</v>
      </c>
      <c r="G12" s="72">
        <f t="shared" si="0"/>
        <v>-39.080459770114942</v>
      </c>
    </row>
    <row r="13" spans="1:7" ht="23.25" customHeight="1" thickBot="1" x14ac:dyDescent="0.3">
      <c r="A13" s="47" t="s">
        <v>71</v>
      </c>
      <c r="B13" s="27">
        <v>173</v>
      </c>
      <c r="C13" s="135">
        <v>122</v>
      </c>
      <c r="D13" s="135">
        <v>145</v>
      </c>
      <c r="E13" s="194">
        <v>34</v>
      </c>
      <c r="F13" s="97">
        <v>44</v>
      </c>
      <c r="G13" s="72">
        <f t="shared" si="0"/>
        <v>29.411764705882348</v>
      </c>
    </row>
    <row r="14" spans="1:7" ht="43.5" customHeight="1" thickBot="1" x14ac:dyDescent="0.3">
      <c r="A14" s="47" t="s">
        <v>72</v>
      </c>
      <c r="B14" s="27">
        <v>102</v>
      </c>
      <c r="C14" s="135">
        <v>49</v>
      </c>
      <c r="D14" s="135">
        <v>75</v>
      </c>
      <c r="E14" s="194">
        <v>24</v>
      </c>
      <c r="F14" s="97">
        <v>32</v>
      </c>
      <c r="G14" s="72">
        <f t="shared" si="0"/>
        <v>33.333333333333343</v>
      </c>
    </row>
    <row r="15" spans="1:7" ht="32.25" customHeight="1" thickBot="1" x14ac:dyDescent="0.3">
      <c r="A15" s="47" t="s">
        <v>7</v>
      </c>
      <c r="B15" s="27">
        <v>49</v>
      </c>
      <c r="C15" s="135">
        <v>43</v>
      </c>
      <c r="D15" s="135">
        <v>57</v>
      </c>
      <c r="E15" s="194">
        <v>10</v>
      </c>
      <c r="F15" s="97">
        <v>15</v>
      </c>
      <c r="G15" s="72">
        <f t="shared" si="0"/>
        <v>50</v>
      </c>
    </row>
    <row r="17" spans="1:9" ht="23.25" customHeight="1" x14ac:dyDescent="0.25"/>
    <row r="18" spans="1:9" ht="18.75" customHeight="1" x14ac:dyDescent="0.25">
      <c r="A18" s="330">
        <v>16</v>
      </c>
      <c r="B18" s="330"/>
      <c r="C18" s="330"/>
      <c r="D18" s="330"/>
      <c r="E18" s="330"/>
      <c r="F18" s="330"/>
      <c r="G18" s="330"/>
      <c r="H18" s="330"/>
      <c r="I18" s="330"/>
    </row>
  </sheetData>
  <sheetProtection formatCells="0" formatColumns="0" formatRows="0" insertColumns="0" insertRows="0" insertHyperlinks="0" deleteColumns="0" deleteRows="0" sort="0" autoFilter="0" pivotTables="0"/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8:I18"/>
    <mergeCell ref="D4:D5"/>
    <mergeCell ref="A4:A5"/>
    <mergeCell ref="B4:B5"/>
    <mergeCell ref="C4:C5"/>
    <mergeCell ref="E4:E5"/>
    <mergeCell ref="F4:F5"/>
  </mergeCells>
  <phoneticPr fontId="45" type="noConversion"/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9"/>
  <sheetViews>
    <sheetView view="pageLayout" topLeftCell="A5" zoomScaleNormal="100" zoomScaleSheetLayoutView="115" workbookViewId="0">
      <selection activeCell="A19" sqref="A19:I19"/>
    </sheetView>
  </sheetViews>
  <sheetFormatPr defaultRowHeight="15" x14ac:dyDescent="0.25"/>
  <cols>
    <col min="1" max="1" width="22.42578125" customWidth="1"/>
    <col min="2" max="2" width="7.140625" customWidth="1"/>
    <col min="3" max="3" width="7.5703125" customWidth="1"/>
    <col min="4" max="4" width="7.7109375" customWidth="1"/>
    <col min="5" max="5" width="7.5703125" customWidth="1"/>
    <col min="6" max="6" width="8" customWidth="1"/>
    <col min="7" max="7" width="7.5703125" customWidth="1"/>
  </cols>
  <sheetData>
    <row r="1" spans="1:7" ht="15.75" x14ac:dyDescent="0.25">
      <c r="A1" s="175" t="s">
        <v>77</v>
      </c>
    </row>
    <row r="2" spans="1:7" x14ac:dyDescent="0.25">
      <c r="A2" s="30"/>
    </row>
    <row r="3" spans="1:7" ht="15.75" thickBot="1" x14ac:dyDescent="0.3">
      <c r="A3" s="30"/>
    </row>
    <row r="4" spans="1:7" ht="15" customHeight="1" x14ac:dyDescent="0.25">
      <c r="A4" s="398" t="s">
        <v>3</v>
      </c>
      <c r="B4" s="385">
        <v>2013</v>
      </c>
      <c r="C4" s="389">
        <v>2014</v>
      </c>
      <c r="D4" s="389">
        <v>2015</v>
      </c>
      <c r="E4" s="401" t="s">
        <v>130</v>
      </c>
      <c r="F4" s="403" t="s">
        <v>131</v>
      </c>
      <c r="G4" s="136" t="s">
        <v>63</v>
      </c>
    </row>
    <row r="5" spans="1:7" ht="15.75" thickBot="1" x14ac:dyDescent="0.3">
      <c r="A5" s="399"/>
      <c r="B5" s="386"/>
      <c r="C5" s="390"/>
      <c r="D5" s="400"/>
      <c r="E5" s="402"/>
      <c r="F5" s="404"/>
      <c r="G5" s="137" t="s">
        <v>34</v>
      </c>
    </row>
    <row r="6" spans="1:7" ht="31.5" customHeight="1" thickBot="1" x14ac:dyDescent="0.3">
      <c r="A6" s="26" t="s">
        <v>64</v>
      </c>
      <c r="B6" s="27">
        <v>2104</v>
      </c>
      <c r="C6" s="135">
        <v>2688</v>
      </c>
      <c r="D6" s="135">
        <v>2826</v>
      </c>
      <c r="E6" s="194">
        <v>766</v>
      </c>
      <c r="F6" s="97">
        <v>857</v>
      </c>
      <c r="G6" s="72">
        <f>(F6*100)/E6-100</f>
        <v>11.879895561357699</v>
      </c>
    </row>
    <row r="7" spans="1:7" ht="26.25" customHeight="1" thickBot="1" x14ac:dyDescent="0.3">
      <c r="A7" s="26" t="s">
        <v>65</v>
      </c>
      <c r="B7" s="27">
        <v>16</v>
      </c>
      <c r="C7" s="135">
        <v>58</v>
      </c>
      <c r="D7" s="135">
        <v>51</v>
      </c>
      <c r="E7" s="194">
        <v>16</v>
      </c>
      <c r="F7" s="97">
        <v>18</v>
      </c>
      <c r="G7" s="72">
        <f t="shared" ref="G7:G15" si="0">(F7*100)/E7-100</f>
        <v>12.5</v>
      </c>
    </row>
    <row r="8" spans="1:7" ht="32.25" customHeight="1" thickBot="1" x14ac:dyDescent="0.3">
      <c r="A8" s="26" t="s">
        <v>66</v>
      </c>
      <c r="B8" s="27">
        <v>15</v>
      </c>
      <c r="C8" s="135">
        <v>55</v>
      </c>
      <c r="D8" s="135">
        <v>60</v>
      </c>
      <c r="E8" s="194">
        <v>4</v>
      </c>
      <c r="F8" s="97">
        <v>16</v>
      </c>
      <c r="G8" s="72">
        <f t="shared" si="0"/>
        <v>300</v>
      </c>
    </row>
    <row r="9" spans="1:7" ht="20.25" customHeight="1" thickBot="1" x14ac:dyDescent="0.3">
      <c r="A9" s="26" t="s">
        <v>67</v>
      </c>
      <c r="B9" s="27">
        <v>766</v>
      </c>
      <c r="C9" s="135">
        <v>642</v>
      </c>
      <c r="D9" s="135">
        <v>653</v>
      </c>
      <c r="E9" s="194">
        <v>202</v>
      </c>
      <c r="F9" s="97">
        <v>198</v>
      </c>
      <c r="G9" s="72">
        <f t="shared" si="0"/>
        <v>-1.9801980198019749</v>
      </c>
    </row>
    <row r="10" spans="1:7" ht="22.5" customHeight="1" thickBot="1" x14ac:dyDescent="0.3">
      <c r="A10" s="26" t="s">
        <v>68</v>
      </c>
      <c r="B10" s="27">
        <v>364</v>
      </c>
      <c r="C10" s="135">
        <v>490</v>
      </c>
      <c r="D10" s="135">
        <v>518</v>
      </c>
      <c r="E10" s="194">
        <v>119</v>
      </c>
      <c r="F10" s="97">
        <v>197</v>
      </c>
      <c r="G10" s="72">
        <f t="shared" si="0"/>
        <v>65.546218487394952</v>
      </c>
    </row>
    <row r="11" spans="1:7" ht="30" customHeight="1" thickBot="1" x14ac:dyDescent="0.3">
      <c r="A11" s="26" t="s">
        <v>69</v>
      </c>
      <c r="B11" s="27">
        <v>213</v>
      </c>
      <c r="C11" s="135">
        <v>368</v>
      </c>
      <c r="D11" s="135">
        <v>404</v>
      </c>
      <c r="E11" s="194">
        <v>50</v>
      </c>
      <c r="F11" s="97">
        <v>114</v>
      </c>
      <c r="G11" s="72">
        <f t="shared" si="0"/>
        <v>128</v>
      </c>
    </row>
    <row r="12" spans="1:7" ht="33.75" customHeight="1" thickBot="1" x14ac:dyDescent="0.3">
      <c r="A12" s="26" t="s">
        <v>70</v>
      </c>
      <c r="B12" s="27">
        <v>231</v>
      </c>
      <c r="C12" s="135">
        <v>319</v>
      </c>
      <c r="D12" s="135">
        <v>297</v>
      </c>
      <c r="E12" s="194">
        <v>66</v>
      </c>
      <c r="F12" s="97">
        <v>50</v>
      </c>
      <c r="G12" s="72">
        <f t="shared" si="0"/>
        <v>-24.242424242424249</v>
      </c>
    </row>
    <row r="13" spans="1:7" ht="21" customHeight="1" thickBot="1" x14ac:dyDescent="0.3">
      <c r="A13" s="26" t="s">
        <v>71</v>
      </c>
      <c r="B13" s="27">
        <v>29</v>
      </c>
      <c r="C13" s="135">
        <v>48</v>
      </c>
      <c r="D13" s="135">
        <v>97</v>
      </c>
      <c r="E13" s="194">
        <v>9</v>
      </c>
      <c r="F13" s="97">
        <v>27</v>
      </c>
      <c r="G13" s="72">
        <f t="shared" si="0"/>
        <v>200</v>
      </c>
    </row>
    <row r="14" spans="1:7" ht="45" customHeight="1" thickBot="1" x14ac:dyDescent="0.3">
      <c r="A14" s="26" t="s">
        <v>72</v>
      </c>
      <c r="B14" s="27">
        <v>6</v>
      </c>
      <c r="C14" s="135">
        <v>12</v>
      </c>
      <c r="D14" s="135">
        <v>12</v>
      </c>
      <c r="E14" s="194">
        <v>2</v>
      </c>
      <c r="F14" s="97">
        <v>2</v>
      </c>
      <c r="G14" s="72">
        <f t="shared" si="0"/>
        <v>0</v>
      </c>
    </row>
    <row r="15" spans="1:7" ht="28.5" customHeight="1" thickBot="1" x14ac:dyDescent="0.3">
      <c r="A15" s="26" t="s">
        <v>7</v>
      </c>
      <c r="B15" s="28">
        <v>0</v>
      </c>
      <c r="C15" s="135">
        <v>9</v>
      </c>
      <c r="D15" s="135">
        <v>10</v>
      </c>
      <c r="E15" s="194">
        <v>2</v>
      </c>
      <c r="F15" s="97">
        <v>3</v>
      </c>
      <c r="G15" s="72">
        <f t="shared" si="0"/>
        <v>50</v>
      </c>
    </row>
    <row r="16" spans="1:7" x14ac:dyDescent="0.25">
      <c r="G16" s="74"/>
    </row>
    <row r="17" spans="1:9" x14ac:dyDescent="0.25">
      <c r="G17" s="74"/>
    </row>
    <row r="19" spans="1:9" x14ac:dyDescent="0.25">
      <c r="A19" s="330">
        <v>17</v>
      </c>
      <c r="B19" s="330"/>
      <c r="C19" s="330"/>
      <c r="D19" s="330"/>
      <c r="E19" s="330"/>
      <c r="F19" s="330"/>
      <c r="G19" s="330"/>
      <c r="H19" s="330"/>
      <c r="I19" s="330"/>
    </row>
  </sheetData>
  <sheetProtection formatCells="0" formatColumns="0" formatRows="0" insertColumns="0" insertRows="0" insertHyperlinks="0" deleteColumns="0" deleteRows="0" sort="0" autoFilter="0" pivotTables="0"/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9:I19"/>
    <mergeCell ref="D4:D5"/>
    <mergeCell ref="A4:A5"/>
    <mergeCell ref="B4:B5"/>
    <mergeCell ref="C4:C5"/>
    <mergeCell ref="E4:E5"/>
    <mergeCell ref="F4:F5"/>
  </mergeCells>
  <phoneticPr fontId="45" type="noConversion"/>
  <pageMargins left="0.70866141732283461" right="0.70866141732283461" top="0.43307086614173229" bottom="0.74803149606299213" header="0.31496062992125984" footer="0.31496062992125984"/>
  <pageSetup paperSize="9" scale="9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9"/>
  <sheetViews>
    <sheetView view="pageLayout" topLeftCell="A4" zoomScaleNormal="100" zoomScaleSheetLayoutView="100" workbookViewId="0">
      <selection activeCell="A19" sqref="A19:I19"/>
    </sheetView>
  </sheetViews>
  <sheetFormatPr defaultRowHeight="15" x14ac:dyDescent="0.25"/>
  <cols>
    <col min="1" max="1" width="23.7109375" customWidth="1"/>
    <col min="2" max="2" width="7.42578125" customWidth="1"/>
    <col min="3" max="3" width="7.28515625" customWidth="1"/>
    <col min="4" max="4" width="7.85546875" customWidth="1"/>
    <col min="5" max="5" width="8.42578125" customWidth="1"/>
    <col min="6" max="6" width="8" customWidth="1"/>
    <col min="7" max="7" width="7.85546875" customWidth="1"/>
  </cols>
  <sheetData>
    <row r="1" spans="1:7" ht="15.75" x14ac:dyDescent="0.25">
      <c r="A1" s="175" t="s">
        <v>78</v>
      </c>
    </row>
    <row r="2" spans="1:7" ht="15.75" thickBot="1" x14ac:dyDescent="0.3">
      <c r="A2" s="31"/>
    </row>
    <row r="3" spans="1:7" ht="15" customHeight="1" x14ac:dyDescent="0.25">
      <c r="A3" s="398" t="s">
        <v>3</v>
      </c>
      <c r="B3" s="385">
        <v>2013</v>
      </c>
      <c r="C3" s="389">
        <v>2014</v>
      </c>
      <c r="D3" s="389">
        <v>2015</v>
      </c>
      <c r="E3" s="394" t="s">
        <v>130</v>
      </c>
      <c r="F3" s="396" t="s">
        <v>131</v>
      </c>
      <c r="G3" s="405" t="s">
        <v>63</v>
      </c>
    </row>
    <row r="4" spans="1:7" ht="15.75" thickBot="1" x14ac:dyDescent="0.3">
      <c r="A4" s="399"/>
      <c r="B4" s="386"/>
      <c r="C4" s="390"/>
      <c r="D4" s="400"/>
      <c r="E4" s="288"/>
      <c r="F4" s="336"/>
      <c r="G4" s="336"/>
    </row>
    <row r="5" spans="1:7" ht="30" customHeight="1" thickBot="1" x14ac:dyDescent="0.3">
      <c r="A5" s="26" t="s">
        <v>64</v>
      </c>
      <c r="B5" s="27">
        <v>19524</v>
      </c>
      <c r="C5" s="135">
        <v>21497</v>
      </c>
      <c r="D5" s="135">
        <v>22138</v>
      </c>
      <c r="E5" s="194">
        <v>7138</v>
      </c>
      <c r="F5" s="97">
        <v>9018</v>
      </c>
      <c r="G5" s="85">
        <f>(F5*100)/E5-100</f>
        <v>26.337909778649475</v>
      </c>
    </row>
    <row r="6" spans="1:7" ht="21.75" customHeight="1" thickBot="1" x14ac:dyDescent="0.3">
      <c r="A6" s="26" t="s">
        <v>65</v>
      </c>
      <c r="B6" s="27">
        <v>1139</v>
      </c>
      <c r="C6" s="135">
        <v>1495</v>
      </c>
      <c r="D6" s="135">
        <v>1569</v>
      </c>
      <c r="E6" s="194">
        <v>686</v>
      </c>
      <c r="F6" s="97">
        <v>809</v>
      </c>
      <c r="G6" s="85">
        <f t="shared" ref="G6:G14" si="0">(F6*100)/E6-100</f>
        <v>17.930029154518948</v>
      </c>
    </row>
    <row r="7" spans="1:7" ht="35.25" customHeight="1" thickBot="1" x14ac:dyDescent="0.3">
      <c r="A7" s="26" t="s">
        <v>66</v>
      </c>
      <c r="B7" s="27">
        <v>1018</v>
      </c>
      <c r="C7" s="135">
        <v>1340</v>
      </c>
      <c r="D7" s="135">
        <v>1476</v>
      </c>
      <c r="E7" s="194">
        <v>431</v>
      </c>
      <c r="F7" s="97">
        <v>517</v>
      </c>
      <c r="G7" s="85">
        <f t="shared" si="0"/>
        <v>19.953596287703022</v>
      </c>
    </row>
    <row r="8" spans="1:7" ht="21.75" customHeight="1" thickBot="1" x14ac:dyDescent="0.3">
      <c r="A8" s="26" t="s">
        <v>67</v>
      </c>
      <c r="B8" s="27">
        <v>8024</v>
      </c>
      <c r="C8" s="135">
        <v>7045</v>
      </c>
      <c r="D8" s="135">
        <v>6450</v>
      </c>
      <c r="E8" s="194">
        <v>2561</v>
      </c>
      <c r="F8" s="97">
        <v>2294</v>
      </c>
      <c r="G8" s="85">
        <f t="shared" si="0"/>
        <v>-10.425614994142919</v>
      </c>
    </row>
    <row r="9" spans="1:7" ht="25.5" customHeight="1" thickBot="1" x14ac:dyDescent="0.3">
      <c r="A9" s="26" t="s">
        <v>68</v>
      </c>
      <c r="B9" s="27">
        <v>3266</v>
      </c>
      <c r="C9" s="135">
        <v>3636</v>
      </c>
      <c r="D9" s="135">
        <v>3819</v>
      </c>
      <c r="E9" s="194">
        <v>1214</v>
      </c>
      <c r="F9" s="97">
        <v>1591</v>
      </c>
      <c r="G9" s="85">
        <f t="shared" si="0"/>
        <v>31.054365733113684</v>
      </c>
    </row>
    <row r="10" spans="1:7" ht="32.25" customHeight="1" thickBot="1" x14ac:dyDescent="0.3">
      <c r="A10" s="26" t="s">
        <v>69</v>
      </c>
      <c r="B10" s="27">
        <v>2294</v>
      </c>
      <c r="C10" s="135">
        <v>2698</v>
      </c>
      <c r="D10" s="135">
        <v>3382</v>
      </c>
      <c r="E10" s="194">
        <v>844</v>
      </c>
      <c r="F10" s="97">
        <v>1075</v>
      </c>
      <c r="G10" s="85">
        <f t="shared" si="0"/>
        <v>27.369668246445499</v>
      </c>
    </row>
    <row r="11" spans="1:7" ht="30.75" customHeight="1" thickBot="1" x14ac:dyDescent="0.3">
      <c r="A11" s="26" t="s">
        <v>70</v>
      </c>
      <c r="B11" s="27">
        <v>1008</v>
      </c>
      <c r="C11" s="135">
        <v>1213</v>
      </c>
      <c r="D11" s="135">
        <v>1397</v>
      </c>
      <c r="E11" s="194">
        <v>265</v>
      </c>
      <c r="F11" s="97">
        <v>411</v>
      </c>
      <c r="G11" s="85">
        <f t="shared" si="0"/>
        <v>55.094339622641513</v>
      </c>
    </row>
    <row r="12" spans="1:7" ht="24.75" customHeight="1" thickBot="1" x14ac:dyDescent="0.3">
      <c r="A12" s="26" t="s">
        <v>71</v>
      </c>
      <c r="B12" s="27">
        <v>595</v>
      </c>
      <c r="C12" s="135">
        <v>657</v>
      </c>
      <c r="D12" s="135">
        <v>846</v>
      </c>
      <c r="E12" s="194">
        <v>327</v>
      </c>
      <c r="F12" s="97">
        <v>349</v>
      </c>
      <c r="G12" s="85">
        <f t="shared" si="0"/>
        <v>6.7278287461773658</v>
      </c>
    </row>
    <row r="13" spans="1:7" ht="46.5" customHeight="1" thickBot="1" x14ac:dyDescent="0.3">
      <c r="A13" s="26" t="s">
        <v>79</v>
      </c>
      <c r="B13" s="27">
        <v>169</v>
      </c>
      <c r="C13" s="135">
        <v>175</v>
      </c>
      <c r="D13" s="135">
        <v>195</v>
      </c>
      <c r="E13" s="194">
        <v>65</v>
      </c>
      <c r="F13" s="97">
        <v>74</v>
      </c>
      <c r="G13" s="85">
        <f t="shared" si="0"/>
        <v>13.84615384615384</v>
      </c>
    </row>
    <row r="14" spans="1:7" ht="27.75" customHeight="1" thickBot="1" x14ac:dyDescent="0.3">
      <c r="A14" s="26" t="s">
        <v>7</v>
      </c>
      <c r="B14" s="27">
        <v>139</v>
      </c>
      <c r="C14" s="135">
        <v>160</v>
      </c>
      <c r="D14" s="135">
        <v>185</v>
      </c>
      <c r="E14" s="194">
        <v>60</v>
      </c>
      <c r="F14" s="97">
        <v>62</v>
      </c>
      <c r="G14" s="85">
        <f t="shared" si="0"/>
        <v>3.3333333333333286</v>
      </c>
    </row>
    <row r="15" spans="1:7" x14ac:dyDescent="0.25">
      <c r="G15" s="74"/>
    </row>
    <row r="19" spans="1:9" x14ac:dyDescent="0.25">
      <c r="A19" s="330">
        <v>18</v>
      </c>
      <c r="B19" s="330"/>
      <c r="C19" s="330"/>
      <c r="D19" s="330"/>
      <c r="E19" s="330"/>
      <c r="F19" s="330"/>
      <c r="G19" s="330"/>
      <c r="H19" s="330"/>
      <c r="I19" s="330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8">
    <mergeCell ref="A19:I19"/>
    <mergeCell ref="D3:D4"/>
    <mergeCell ref="A3:A4"/>
    <mergeCell ref="B3:B4"/>
    <mergeCell ref="C3:C4"/>
    <mergeCell ref="G3:G4"/>
    <mergeCell ref="E3:E4"/>
    <mergeCell ref="F3:F4"/>
  </mergeCells>
  <phoneticPr fontId="45" type="noConversion"/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7"/>
  <sheetViews>
    <sheetView showWhiteSpace="0" view="pageLayout" zoomScaleNormal="100" zoomScaleSheetLayoutView="115" workbookViewId="0">
      <selection activeCell="I7" sqref="I7"/>
    </sheetView>
  </sheetViews>
  <sheetFormatPr defaultRowHeight="15" x14ac:dyDescent="0.25"/>
  <cols>
    <col min="1" max="1" width="23.140625" customWidth="1"/>
    <col min="2" max="2" width="6.28515625" customWidth="1"/>
    <col min="3" max="3" width="6.85546875" customWidth="1"/>
    <col min="4" max="4" width="6.7109375" customWidth="1"/>
    <col min="5" max="6" width="7.42578125" customWidth="1"/>
  </cols>
  <sheetData>
    <row r="1" spans="1:10" x14ac:dyDescent="0.25">
      <c r="A1" s="32" t="s">
        <v>80</v>
      </c>
    </row>
    <row r="2" spans="1:10" ht="9.75" customHeight="1" thickBot="1" x14ac:dyDescent="0.3">
      <c r="A2" s="33"/>
    </row>
    <row r="3" spans="1:10" ht="26.25" customHeight="1" thickBot="1" x14ac:dyDescent="0.3">
      <c r="A3" s="48" t="s">
        <v>3</v>
      </c>
      <c r="B3" s="34">
        <v>2013</v>
      </c>
      <c r="C3" s="138">
        <v>2014</v>
      </c>
      <c r="D3" s="138">
        <v>2015</v>
      </c>
      <c r="E3" s="195" t="s">
        <v>130</v>
      </c>
      <c r="F3" s="199" t="s">
        <v>131</v>
      </c>
      <c r="G3" s="169" t="s">
        <v>81</v>
      </c>
      <c r="H3" s="40"/>
    </row>
    <row r="4" spans="1:10" ht="42" customHeight="1" thickBot="1" x14ac:dyDescent="0.3">
      <c r="A4" s="35" t="s">
        <v>82</v>
      </c>
      <c r="B4" s="27">
        <v>448</v>
      </c>
      <c r="C4" s="139">
        <v>445</v>
      </c>
      <c r="D4" s="139">
        <v>487</v>
      </c>
      <c r="E4" s="192">
        <v>81</v>
      </c>
      <c r="F4" s="193">
        <v>103</v>
      </c>
      <c r="G4" s="276">
        <v>27.3</v>
      </c>
      <c r="H4" s="166"/>
    </row>
    <row r="5" spans="1:10" ht="25.5" customHeight="1" thickBot="1" x14ac:dyDescent="0.3">
      <c r="A5" s="26" t="s">
        <v>55</v>
      </c>
      <c r="B5" s="37">
        <v>5301</v>
      </c>
      <c r="C5" s="140">
        <v>5465</v>
      </c>
      <c r="D5" s="140">
        <v>5859</v>
      </c>
      <c r="E5" s="196">
        <v>1866</v>
      </c>
      <c r="F5" s="200">
        <v>2418</v>
      </c>
      <c r="G5" s="168">
        <f t="shared" ref="G5:G12" si="0">(F5*100)/E5-100</f>
        <v>29.581993569131839</v>
      </c>
      <c r="H5" s="40"/>
    </row>
    <row r="6" spans="1:10" ht="22.5" customHeight="1" thickBot="1" x14ac:dyDescent="0.3">
      <c r="A6" s="26" t="s">
        <v>75</v>
      </c>
      <c r="B6" s="37">
        <v>555</v>
      </c>
      <c r="C6" s="140">
        <v>601</v>
      </c>
      <c r="D6" s="140">
        <v>587</v>
      </c>
      <c r="E6" s="196">
        <v>318</v>
      </c>
      <c r="F6" s="200">
        <v>322</v>
      </c>
      <c r="G6" s="168">
        <f t="shared" si="0"/>
        <v>1.2578616352201237</v>
      </c>
    </row>
    <row r="7" spans="1:10" ht="30.75" customHeight="1" thickBot="1" x14ac:dyDescent="0.3">
      <c r="A7" s="35" t="s">
        <v>56</v>
      </c>
      <c r="B7" s="36">
        <v>1003</v>
      </c>
      <c r="C7" s="139">
        <v>967</v>
      </c>
      <c r="D7" s="139">
        <v>992</v>
      </c>
      <c r="E7" s="197">
        <v>380</v>
      </c>
      <c r="F7" s="201">
        <v>478</v>
      </c>
      <c r="G7" s="168">
        <f t="shared" si="0"/>
        <v>25.78947368421052</v>
      </c>
      <c r="J7" s="40"/>
    </row>
    <row r="8" spans="1:10" ht="46.5" customHeight="1" thickBot="1" x14ac:dyDescent="0.3">
      <c r="A8" s="35" t="s">
        <v>83</v>
      </c>
      <c r="B8" s="36">
        <v>919</v>
      </c>
      <c r="C8" s="139">
        <v>903</v>
      </c>
      <c r="D8" s="139">
        <v>1083</v>
      </c>
      <c r="E8" s="197">
        <v>297</v>
      </c>
      <c r="F8" s="201">
        <v>345</v>
      </c>
      <c r="G8" s="168">
        <f t="shared" si="0"/>
        <v>16.161616161616166</v>
      </c>
    </row>
    <row r="9" spans="1:10" ht="45" customHeight="1" thickBot="1" x14ac:dyDescent="0.3">
      <c r="A9" s="35" t="s">
        <v>84</v>
      </c>
      <c r="B9" s="36">
        <v>273</v>
      </c>
      <c r="C9" s="139">
        <v>198</v>
      </c>
      <c r="D9" s="139">
        <v>196</v>
      </c>
      <c r="E9" s="197">
        <v>43</v>
      </c>
      <c r="F9" s="201">
        <v>81</v>
      </c>
      <c r="G9" s="121">
        <f t="shared" si="0"/>
        <v>88.372093023255815</v>
      </c>
      <c r="H9" s="406"/>
      <c r="I9" s="373"/>
    </row>
    <row r="10" spans="1:10" ht="20.25" customHeight="1" thickBot="1" x14ac:dyDescent="0.3">
      <c r="A10" s="26" t="s">
        <v>71</v>
      </c>
      <c r="B10" s="37">
        <v>369</v>
      </c>
      <c r="C10" s="140">
        <v>432</v>
      </c>
      <c r="D10" s="140">
        <v>407</v>
      </c>
      <c r="E10" s="198">
        <v>209</v>
      </c>
      <c r="F10" s="202">
        <v>200</v>
      </c>
      <c r="G10" s="121">
        <f t="shared" si="0"/>
        <v>-4.3062200956937744</v>
      </c>
      <c r="H10" s="57"/>
      <c r="I10" s="90"/>
    </row>
    <row r="11" spans="1:10" ht="28.5" customHeight="1" thickBot="1" x14ac:dyDescent="0.3">
      <c r="A11" s="26" t="s">
        <v>85</v>
      </c>
      <c r="B11" s="37">
        <v>1174</v>
      </c>
      <c r="C11" s="140">
        <v>1282</v>
      </c>
      <c r="D11" s="140">
        <v>1228</v>
      </c>
      <c r="E11" s="198">
        <v>365</v>
      </c>
      <c r="F11" s="202">
        <v>409</v>
      </c>
      <c r="G11" s="121">
        <f t="shared" si="0"/>
        <v>12.054794520547944</v>
      </c>
    </row>
    <row r="12" spans="1:10" ht="33.75" customHeight="1" thickBot="1" x14ac:dyDescent="0.3">
      <c r="A12" s="35" t="s">
        <v>7</v>
      </c>
      <c r="B12" s="36">
        <v>93</v>
      </c>
      <c r="C12" s="139">
        <v>107</v>
      </c>
      <c r="D12" s="139">
        <v>95</v>
      </c>
      <c r="E12" s="197">
        <v>6</v>
      </c>
      <c r="F12" s="201">
        <v>3</v>
      </c>
      <c r="G12" s="219">
        <f t="shared" si="0"/>
        <v>-50</v>
      </c>
      <c r="H12" s="57"/>
    </row>
    <row r="17" spans="1:9" x14ac:dyDescent="0.25">
      <c r="A17" s="330">
        <v>19</v>
      </c>
      <c r="B17" s="330"/>
      <c r="C17" s="330"/>
      <c r="D17" s="330"/>
      <c r="E17" s="330"/>
      <c r="F17" s="330"/>
      <c r="G17" s="330"/>
      <c r="H17" s="330"/>
      <c r="I17" s="330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2">
    <mergeCell ref="H9:I9"/>
    <mergeCell ref="A17:I17"/>
  </mergeCells>
  <phoneticPr fontId="45" type="noConversion"/>
  <pageMargins left="0.70866141732283461" right="0.70866141732283461" top="0.43307086614173229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5"/>
  <sheetViews>
    <sheetView view="pageBreakPreview" zoomScaleNormal="100" zoomScaleSheetLayoutView="100" workbookViewId="0">
      <selection activeCell="F17" sqref="F17"/>
    </sheetView>
  </sheetViews>
  <sheetFormatPr defaultRowHeight="15" x14ac:dyDescent="0.25"/>
  <cols>
    <col min="1" max="1" width="16.5703125" customWidth="1"/>
    <col min="2" max="2" width="8.42578125" customWidth="1"/>
    <col min="3" max="3" width="8.28515625" customWidth="1"/>
    <col min="4" max="4" width="9.28515625" customWidth="1"/>
  </cols>
  <sheetData>
    <row r="1" spans="1:10" x14ac:dyDescent="0.25">
      <c r="A1" s="407" t="s">
        <v>134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x14ac:dyDescent="0.25">
      <c r="A2" s="408"/>
      <c r="B2" s="408"/>
      <c r="C2" s="408"/>
      <c r="D2" s="408"/>
      <c r="E2" s="408"/>
      <c r="F2" s="408"/>
      <c r="G2" s="408"/>
      <c r="H2" s="408"/>
      <c r="I2" s="408"/>
      <c r="J2" s="408"/>
    </row>
    <row r="3" spans="1:10" ht="16.5" thickBot="1" x14ac:dyDescent="0.3">
      <c r="A3" s="220"/>
      <c r="B3" s="220"/>
      <c r="C3" s="220"/>
      <c r="D3" s="220"/>
      <c r="E3" s="220"/>
      <c r="F3" s="220"/>
      <c r="G3" s="220"/>
      <c r="H3" s="220"/>
      <c r="I3" s="220"/>
      <c r="J3" s="220"/>
    </row>
    <row r="4" spans="1:10" ht="15.75" thickBot="1" x14ac:dyDescent="0.3">
      <c r="A4" s="221" t="s">
        <v>3</v>
      </c>
      <c r="B4" s="222">
        <v>2014</v>
      </c>
      <c r="C4" s="223">
        <v>2015</v>
      </c>
      <c r="D4" s="224" t="s">
        <v>130</v>
      </c>
      <c r="E4" s="225" t="s">
        <v>131</v>
      </c>
      <c r="F4" s="226" t="s">
        <v>48</v>
      </c>
    </row>
    <row r="5" spans="1:10" ht="22.5" customHeight="1" thickBot="1" x14ac:dyDescent="0.3">
      <c r="A5" s="227" t="s">
        <v>55</v>
      </c>
      <c r="B5" s="228">
        <v>3689</v>
      </c>
      <c r="C5" s="238">
        <v>3759</v>
      </c>
      <c r="D5" s="229">
        <v>1220</v>
      </c>
      <c r="E5" s="230">
        <v>1307</v>
      </c>
      <c r="F5" s="231">
        <f>(E5*100)/D5-100</f>
        <v>7.1311475409836049</v>
      </c>
    </row>
    <row r="6" spans="1:10" ht="36.75" customHeight="1" thickBot="1" x14ac:dyDescent="0.3">
      <c r="A6" s="232" t="s">
        <v>135</v>
      </c>
      <c r="B6" s="233">
        <v>523</v>
      </c>
      <c r="C6" s="239">
        <v>571</v>
      </c>
      <c r="D6" s="234">
        <v>88</v>
      </c>
      <c r="E6" s="235">
        <v>168</v>
      </c>
      <c r="F6" s="236">
        <f t="shared" ref="F6:F10" si="0">(E6*100)/D6-100</f>
        <v>90.909090909090907</v>
      </c>
    </row>
    <row r="7" spans="1:10" ht="23.25" customHeight="1" thickBot="1" x14ac:dyDescent="0.3">
      <c r="A7" s="227" t="s">
        <v>56</v>
      </c>
      <c r="B7" s="228">
        <v>1020</v>
      </c>
      <c r="C7" s="238">
        <v>979</v>
      </c>
      <c r="D7" s="229">
        <v>233</v>
      </c>
      <c r="E7" s="230">
        <v>276</v>
      </c>
      <c r="F7" s="231">
        <f t="shared" si="0"/>
        <v>18.454935622317592</v>
      </c>
      <c r="G7" s="409"/>
      <c r="H7" s="410"/>
    </row>
    <row r="8" spans="1:10" ht="52.5" customHeight="1" thickBot="1" x14ac:dyDescent="0.3">
      <c r="A8" s="232" t="s">
        <v>136</v>
      </c>
      <c r="B8" s="233">
        <v>757</v>
      </c>
      <c r="C8" s="239">
        <v>840</v>
      </c>
      <c r="D8" s="234">
        <v>164</v>
      </c>
      <c r="E8" s="235">
        <v>86</v>
      </c>
      <c r="F8" s="236">
        <f t="shared" si="0"/>
        <v>-47.560975609756099</v>
      </c>
      <c r="G8" s="409"/>
      <c r="H8" s="410"/>
    </row>
    <row r="9" spans="1:10" ht="48" customHeight="1" thickBot="1" x14ac:dyDescent="0.3">
      <c r="A9" s="232" t="s">
        <v>137</v>
      </c>
      <c r="B9" s="233">
        <v>33</v>
      </c>
      <c r="C9" s="239">
        <v>44</v>
      </c>
      <c r="D9" s="234">
        <v>14</v>
      </c>
      <c r="E9" s="235">
        <v>12</v>
      </c>
      <c r="F9" s="236">
        <f t="shared" si="0"/>
        <v>-14.285714285714292</v>
      </c>
      <c r="G9" s="237"/>
      <c r="H9" s="237"/>
    </row>
    <row r="10" spans="1:10" ht="48.75" customHeight="1" thickBot="1" x14ac:dyDescent="0.3">
      <c r="A10" s="232" t="s">
        <v>138</v>
      </c>
      <c r="B10" s="233">
        <v>20</v>
      </c>
      <c r="C10" s="239">
        <v>38</v>
      </c>
      <c r="D10" s="234">
        <v>7</v>
      </c>
      <c r="E10" s="235">
        <v>5</v>
      </c>
      <c r="F10" s="236">
        <f t="shared" si="0"/>
        <v>-28.571428571428569</v>
      </c>
    </row>
    <row r="13" spans="1:10" x14ac:dyDescent="0.25">
      <c r="A13" s="306"/>
      <c r="B13" s="306"/>
      <c r="C13" s="306"/>
      <c r="D13" s="306"/>
      <c r="E13" s="306"/>
      <c r="F13" s="306"/>
      <c r="G13" s="306"/>
      <c r="H13" s="306"/>
      <c r="I13" s="306"/>
      <c r="J13" s="306"/>
    </row>
    <row r="15" spans="1:10" x14ac:dyDescent="0.25">
      <c r="A15" s="306">
        <v>13</v>
      </c>
      <c r="B15" s="306"/>
      <c r="C15" s="306"/>
      <c r="D15" s="306"/>
      <c r="E15" s="306"/>
      <c r="F15" s="306"/>
      <c r="G15" s="306"/>
      <c r="H15" s="306"/>
      <c r="I15" s="306"/>
      <c r="J15" s="306"/>
    </row>
  </sheetData>
  <mergeCells count="5">
    <mergeCell ref="A1:J2"/>
    <mergeCell ref="G7:H7"/>
    <mergeCell ref="G8:H8"/>
    <mergeCell ref="A13:J13"/>
    <mergeCell ref="A15:J15"/>
  </mergeCells>
  <pageMargins left="0.7" right="0.7" top="0.75" bottom="0.75" header="0.3" footer="0.3"/>
  <pageSetup paperSize="9" scale="88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7"/>
  <sheetViews>
    <sheetView view="pageBreakPreview" topLeftCell="A11" zoomScaleNormal="100" zoomScaleSheetLayoutView="100" workbookViewId="0">
      <selection activeCell="J32" sqref="J32"/>
    </sheetView>
  </sheetViews>
  <sheetFormatPr defaultRowHeight="15" x14ac:dyDescent="0.25"/>
  <cols>
    <col min="2" max="2" width="17.85546875" customWidth="1"/>
    <col min="3" max="3" width="10.85546875" bestFit="1" customWidth="1"/>
  </cols>
  <sheetData>
    <row r="1" spans="1:9" ht="19.5" thickBot="1" x14ac:dyDescent="0.3">
      <c r="A1" s="418" t="s">
        <v>139</v>
      </c>
      <c r="B1" s="345"/>
      <c r="C1" s="345"/>
      <c r="D1" s="345"/>
      <c r="E1" s="345"/>
      <c r="F1" s="345"/>
      <c r="G1" s="345"/>
      <c r="H1" s="345"/>
      <c r="I1" s="345"/>
    </row>
    <row r="2" spans="1:9" x14ac:dyDescent="0.25">
      <c r="A2" s="432"/>
      <c r="B2" s="433"/>
      <c r="C2" s="436">
        <v>2014</v>
      </c>
      <c r="D2" s="436">
        <v>2015</v>
      </c>
      <c r="E2" s="242" t="s">
        <v>140</v>
      </c>
      <c r="F2" s="243" t="s">
        <v>140</v>
      </c>
      <c r="G2" s="244" t="s">
        <v>162</v>
      </c>
    </row>
    <row r="3" spans="1:9" ht="12.75" customHeight="1" thickBot="1" x14ac:dyDescent="0.3">
      <c r="A3" s="434"/>
      <c r="B3" s="435"/>
      <c r="C3" s="437"/>
      <c r="D3" s="437"/>
      <c r="E3" s="245">
        <v>2015</v>
      </c>
      <c r="F3" s="246">
        <v>2016</v>
      </c>
      <c r="G3" s="247" t="s">
        <v>34</v>
      </c>
    </row>
    <row r="4" spans="1:9" ht="26.25" customHeight="1" thickBot="1" x14ac:dyDescent="0.3">
      <c r="A4" s="438" t="s">
        <v>141</v>
      </c>
      <c r="B4" s="439"/>
      <c r="C4" s="248">
        <v>5470</v>
      </c>
      <c r="D4" s="248">
        <v>5553</v>
      </c>
      <c r="E4" s="249">
        <v>1132</v>
      </c>
      <c r="F4" s="246">
        <v>1150</v>
      </c>
      <c r="G4" s="248">
        <v>1.6</v>
      </c>
    </row>
    <row r="5" spans="1:9" ht="12.75" customHeight="1" x14ac:dyDescent="0.25">
      <c r="A5" s="440" t="s">
        <v>142</v>
      </c>
      <c r="B5" s="440" t="s">
        <v>143</v>
      </c>
      <c r="C5" s="415">
        <v>4025</v>
      </c>
      <c r="D5" s="415">
        <v>4009</v>
      </c>
      <c r="E5" s="423">
        <v>865</v>
      </c>
      <c r="F5" s="425">
        <v>920</v>
      </c>
      <c r="G5" s="415">
        <v>6.4</v>
      </c>
    </row>
    <row r="6" spans="1:9" ht="8.25" customHeight="1" x14ac:dyDescent="0.25">
      <c r="A6" s="430"/>
      <c r="B6" s="430"/>
      <c r="C6" s="429"/>
      <c r="D6" s="429"/>
      <c r="E6" s="427"/>
      <c r="F6" s="428"/>
      <c r="G6" s="429"/>
    </row>
    <row r="7" spans="1:9" ht="1.5" customHeight="1" thickBot="1" x14ac:dyDescent="0.3">
      <c r="A7" s="430"/>
      <c r="B7" s="431"/>
      <c r="C7" s="416"/>
      <c r="D7" s="416"/>
      <c r="E7" s="424"/>
      <c r="F7" s="426"/>
      <c r="G7" s="416"/>
    </row>
    <row r="8" spans="1:9" ht="21.75" customHeight="1" x14ac:dyDescent="0.25">
      <c r="A8" s="430" t="s">
        <v>144</v>
      </c>
      <c r="B8" s="250" t="s">
        <v>145</v>
      </c>
      <c r="C8" s="415">
        <v>105</v>
      </c>
      <c r="D8" s="415">
        <v>122</v>
      </c>
      <c r="E8" s="423">
        <v>26</v>
      </c>
      <c r="F8" s="425">
        <v>28</v>
      </c>
      <c r="G8" s="415">
        <v>7.7</v>
      </c>
    </row>
    <row r="9" spans="1:9" ht="20.25" customHeight="1" thickBot="1" x14ac:dyDescent="0.3">
      <c r="A9" s="430"/>
      <c r="B9" s="250" t="s">
        <v>146</v>
      </c>
      <c r="C9" s="429"/>
      <c r="D9" s="429"/>
      <c r="E9" s="427"/>
      <c r="F9" s="428"/>
      <c r="G9" s="429"/>
    </row>
    <row r="10" spans="1:9" ht="15.75" hidden="1" thickBot="1" x14ac:dyDescent="0.3">
      <c r="A10" s="431"/>
      <c r="B10" s="251"/>
      <c r="C10" s="416"/>
      <c r="D10" s="416"/>
      <c r="E10" s="424"/>
      <c r="F10" s="426"/>
      <c r="G10" s="416"/>
    </row>
    <row r="11" spans="1:9" ht="22.5" customHeight="1" x14ac:dyDescent="0.25">
      <c r="A11" s="441" t="s">
        <v>147</v>
      </c>
      <c r="B11" s="442"/>
      <c r="C11" s="415">
        <v>13</v>
      </c>
      <c r="D11" s="415">
        <v>9</v>
      </c>
      <c r="E11" s="423">
        <v>2</v>
      </c>
      <c r="F11" s="425">
        <v>2</v>
      </c>
      <c r="G11" s="415">
        <v>0</v>
      </c>
    </row>
    <row r="12" spans="1:9" ht="12" customHeight="1" thickBot="1" x14ac:dyDescent="0.3">
      <c r="A12" s="443"/>
      <c r="B12" s="444"/>
      <c r="C12" s="416"/>
      <c r="D12" s="416"/>
      <c r="E12" s="424"/>
      <c r="F12" s="426"/>
      <c r="G12" s="416"/>
    </row>
    <row r="13" spans="1:9" ht="27" customHeight="1" thickBot="1" x14ac:dyDescent="0.3">
      <c r="A13" s="419" t="s">
        <v>148</v>
      </c>
      <c r="B13" s="420"/>
      <c r="C13" s="248">
        <v>29</v>
      </c>
      <c r="D13" s="248">
        <v>21</v>
      </c>
      <c r="E13" s="249">
        <v>7</v>
      </c>
      <c r="F13" s="246">
        <v>6</v>
      </c>
      <c r="G13" s="248">
        <v>-14.3</v>
      </c>
    </row>
    <row r="14" spans="1:9" ht="27.75" customHeight="1" thickBot="1" x14ac:dyDescent="0.3">
      <c r="A14" s="419" t="s">
        <v>149</v>
      </c>
      <c r="B14" s="420"/>
      <c r="C14" s="252" t="s">
        <v>156</v>
      </c>
      <c r="D14" s="253" t="s">
        <v>157</v>
      </c>
      <c r="E14" s="254">
        <v>1</v>
      </c>
      <c r="F14" s="255">
        <v>1</v>
      </c>
      <c r="G14" s="256">
        <v>0</v>
      </c>
    </row>
    <row r="15" spans="1:9" ht="30.75" customHeight="1" thickBot="1" x14ac:dyDescent="0.3">
      <c r="A15" s="421" t="s">
        <v>150</v>
      </c>
      <c r="B15" s="422"/>
      <c r="C15" s="257">
        <v>610</v>
      </c>
      <c r="D15" s="257">
        <v>728</v>
      </c>
      <c r="E15" s="258">
        <v>148</v>
      </c>
      <c r="F15" s="259">
        <v>144</v>
      </c>
      <c r="G15" s="257">
        <v>-2.7</v>
      </c>
    </row>
    <row r="16" spans="1:9" ht="39" customHeight="1" thickBot="1" x14ac:dyDescent="0.3">
      <c r="A16" s="419" t="s">
        <v>151</v>
      </c>
      <c r="B16" s="420"/>
      <c r="C16" s="256">
        <v>1738</v>
      </c>
      <c r="D16" s="256">
        <v>1800</v>
      </c>
      <c r="E16" s="254">
        <v>378</v>
      </c>
      <c r="F16" s="255">
        <v>430</v>
      </c>
      <c r="G16" s="256">
        <v>13.7</v>
      </c>
    </row>
    <row r="17" spans="1:11" ht="31.5" customHeight="1" thickBot="1" x14ac:dyDescent="0.3">
      <c r="A17" s="438" t="s">
        <v>152</v>
      </c>
      <c r="B17" s="439"/>
      <c r="C17" s="257">
        <v>236</v>
      </c>
      <c r="D17" s="257">
        <v>273</v>
      </c>
      <c r="E17" s="258">
        <v>54</v>
      </c>
      <c r="F17" s="259">
        <v>42</v>
      </c>
      <c r="G17" s="257">
        <v>-22.2</v>
      </c>
    </row>
    <row r="18" spans="1:11" ht="22.5" customHeight="1" x14ac:dyDescent="0.25">
      <c r="A18" s="413" t="s">
        <v>153</v>
      </c>
      <c r="B18" s="414"/>
      <c r="C18" s="256">
        <v>204</v>
      </c>
      <c r="D18" s="256">
        <v>259</v>
      </c>
      <c r="E18" s="254">
        <v>50</v>
      </c>
      <c r="F18" s="255">
        <v>39</v>
      </c>
      <c r="G18" s="256"/>
    </row>
    <row r="19" spans="1:11" ht="15" customHeight="1" thickBot="1" x14ac:dyDescent="0.3">
      <c r="A19" s="411"/>
      <c r="B19" s="412"/>
      <c r="C19" s="260">
        <v>0.86399999999999999</v>
      </c>
      <c r="D19" s="260">
        <v>0.94799999999999995</v>
      </c>
      <c r="E19" s="261">
        <v>0.92600000000000005</v>
      </c>
      <c r="F19" s="262">
        <v>0.92800000000000005</v>
      </c>
      <c r="G19" s="248">
        <v>0.2</v>
      </c>
    </row>
    <row r="20" spans="1:11" ht="14.25" customHeight="1" x14ac:dyDescent="0.25">
      <c r="A20" s="413" t="s">
        <v>154</v>
      </c>
      <c r="B20" s="414"/>
      <c r="C20" s="256"/>
      <c r="D20" s="256"/>
      <c r="E20" s="254"/>
      <c r="F20" s="255"/>
      <c r="G20" s="256"/>
    </row>
    <row r="21" spans="1:11" ht="14.25" customHeight="1" thickBot="1" x14ac:dyDescent="0.3">
      <c r="A21" s="411" t="s">
        <v>155</v>
      </c>
      <c r="B21" s="412"/>
      <c r="C21" s="248">
        <v>10</v>
      </c>
      <c r="D21" s="248">
        <v>7</v>
      </c>
      <c r="E21" s="249">
        <v>2</v>
      </c>
      <c r="F21" s="246">
        <v>3</v>
      </c>
      <c r="G21" s="248">
        <v>50</v>
      </c>
    </row>
    <row r="22" spans="1:11" ht="42" customHeight="1" x14ac:dyDescent="0.25">
      <c r="A22" s="413" t="s">
        <v>153</v>
      </c>
      <c r="B22" s="414"/>
      <c r="C22" s="256" t="s">
        <v>158</v>
      </c>
      <c r="D22" s="256" t="s">
        <v>159</v>
      </c>
      <c r="E22" s="254" t="s">
        <v>160</v>
      </c>
      <c r="F22" s="255" t="s">
        <v>161</v>
      </c>
      <c r="G22" s="415">
        <v>50</v>
      </c>
    </row>
    <row r="23" spans="1:11" ht="1.5" customHeight="1" thickBot="1" x14ac:dyDescent="0.3">
      <c r="A23" s="411"/>
      <c r="B23" s="412"/>
      <c r="C23" s="263">
        <v>1</v>
      </c>
      <c r="D23" s="263">
        <v>1</v>
      </c>
      <c r="E23" s="263">
        <v>1</v>
      </c>
      <c r="F23" s="264">
        <v>1</v>
      </c>
      <c r="G23" s="416"/>
    </row>
    <row r="24" spans="1:11" x14ac:dyDescent="0.25">
      <c r="A24" s="417"/>
      <c r="B24" s="417"/>
      <c r="C24" s="240"/>
      <c r="D24" s="240"/>
      <c r="E24" s="240"/>
      <c r="F24" s="241"/>
      <c r="G24" s="240"/>
    </row>
    <row r="27" spans="1:11" x14ac:dyDescent="0.25">
      <c r="A27" s="306">
        <v>20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</row>
  </sheetData>
  <mergeCells count="36">
    <mergeCell ref="A2:B3"/>
    <mergeCell ref="C2:C3"/>
    <mergeCell ref="D2:D3"/>
    <mergeCell ref="A4:B4"/>
    <mergeCell ref="A5:A7"/>
    <mergeCell ref="B5:B7"/>
    <mergeCell ref="C5:C7"/>
    <mergeCell ref="D5:D7"/>
    <mergeCell ref="C8:C10"/>
    <mergeCell ref="D8:D10"/>
    <mergeCell ref="E8:E10"/>
    <mergeCell ref="F8:F10"/>
    <mergeCell ref="A27:K27"/>
    <mergeCell ref="G8:G10"/>
    <mergeCell ref="A17:B17"/>
    <mergeCell ref="A18:B19"/>
    <mergeCell ref="A11:B12"/>
    <mergeCell ref="C11:C12"/>
    <mergeCell ref="D11:D12"/>
    <mergeCell ref="A20:B20"/>
    <mergeCell ref="A21:B21"/>
    <mergeCell ref="A22:B23"/>
    <mergeCell ref="G22:G23"/>
    <mergeCell ref="A24:B24"/>
    <mergeCell ref="A1:I1"/>
    <mergeCell ref="A13:B13"/>
    <mergeCell ref="A14:B14"/>
    <mergeCell ref="A15:B15"/>
    <mergeCell ref="A16:B16"/>
    <mergeCell ref="E11:E12"/>
    <mergeCell ref="F11:F12"/>
    <mergeCell ref="G11:G12"/>
    <mergeCell ref="E5:E7"/>
    <mergeCell ref="F5:F7"/>
    <mergeCell ref="G5:G7"/>
    <mergeCell ref="A8:A10"/>
  </mergeCells>
  <pageMargins left="0.7" right="0.7" top="0.75" bottom="0.75" header="0.3" footer="0.3"/>
  <pageSetup paperSize="9" scale="73" orientation="portrait" verticalDpi="0" r:id="rId1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9"/>
  <sheetViews>
    <sheetView view="pageBreakPreview" zoomScaleNormal="100" zoomScaleSheetLayoutView="100" workbookViewId="0">
      <selection activeCell="C28" sqref="C28"/>
    </sheetView>
  </sheetViews>
  <sheetFormatPr defaultRowHeight="15" x14ac:dyDescent="0.25"/>
  <cols>
    <col min="1" max="1" width="15.7109375" customWidth="1"/>
    <col min="2" max="2" width="7.7109375" customWidth="1"/>
    <col min="3" max="3" width="7.85546875" customWidth="1"/>
    <col min="4" max="4" width="7.7109375" customWidth="1"/>
    <col min="5" max="6" width="8.42578125" customWidth="1"/>
    <col min="7" max="7" width="7.7109375" customWidth="1"/>
  </cols>
  <sheetData>
    <row r="1" spans="1:8" ht="19.5" thickBot="1" x14ac:dyDescent="0.3">
      <c r="A1" s="291" t="s">
        <v>89</v>
      </c>
      <c r="B1" s="292"/>
      <c r="C1" s="292"/>
      <c r="D1" s="292"/>
      <c r="E1" s="292"/>
      <c r="F1" s="292"/>
      <c r="G1" s="292"/>
    </row>
    <row r="2" spans="1:8" x14ac:dyDescent="0.25">
      <c r="A2" s="293" t="s">
        <v>3</v>
      </c>
      <c r="B2" s="295">
        <v>2013</v>
      </c>
      <c r="C2" s="297">
        <v>2014</v>
      </c>
      <c r="D2" s="297">
        <v>2015</v>
      </c>
      <c r="E2" s="287" t="s">
        <v>130</v>
      </c>
      <c r="F2" s="289" t="s">
        <v>131</v>
      </c>
      <c r="G2" s="300" t="s">
        <v>127</v>
      </c>
      <c r="H2" s="74"/>
    </row>
    <row r="3" spans="1:8" ht="6" customHeight="1" thickBot="1" x14ac:dyDescent="0.3">
      <c r="A3" s="294"/>
      <c r="B3" s="296"/>
      <c r="C3" s="298"/>
      <c r="D3" s="299"/>
      <c r="E3" s="288"/>
      <c r="F3" s="290"/>
      <c r="G3" s="301"/>
      <c r="H3" s="74"/>
    </row>
    <row r="4" spans="1:8" ht="24.75" customHeight="1" thickBot="1" x14ac:dyDescent="0.3">
      <c r="A4" s="3" t="s">
        <v>90</v>
      </c>
      <c r="B4" s="8">
        <v>15727</v>
      </c>
      <c r="C4" s="124">
        <v>16808</v>
      </c>
      <c r="D4" s="144">
        <v>18218</v>
      </c>
      <c r="E4" s="265">
        <v>4462</v>
      </c>
      <c r="F4" s="266">
        <v>4753</v>
      </c>
      <c r="G4" s="267">
        <v>6.5</v>
      </c>
      <c r="H4" s="74"/>
    </row>
    <row r="5" spans="1:8" ht="15.75" thickBot="1" x14ac:dyDescent="0.3">
      <c r="A5" s="4" t="s">
        <v>91</v>
      </c>
      <c r="B5" s="11">
        <v>51.4</v>
      </c>
      <c r="C5" s="127">
        <v>55.8</v>
      </c>
      <c r="D5" s="145">
        <v>51.6</v>
      </c>
      <c r="E5" s="268">
        <v>59.3</v>
      </c>
      <c r="F5" s="269">
        <v>57.9</v>
      </c>
      <c r="G5" s="112">
        <f>F5-E5</f>
        <v>-1.3999999999999986</v>
      </c>
      <c r="H5" s="74"/>
    </row>
    <row r="6" spans="1:8" ht="20.25" customHeight="1" thickBot="1" x14ac:dyDescent="0.3">
      <c r="A6" s="3" t="s">
        <v>92</v>
      </c>
      <c r="B6" s="8">
        <v>3943</v>
      </c>
      <c r="C6" s="124">
        <v>4120</v>
      </c>
      <c r="D6" s="144">
        <v>4132</v>
      </c>
      <c r="E6" s="265">
        <v>1140</v>
      </c>
      <c r="F6" s="266">
        <v>1065</v>
      </c>
      <c r="G6" s="267">
        <v>-6.6</v>
      </c>
      <c r="H6" s="74"/>
    </row>
    <row r="7" spans="1:8" ht="15.75" thickBot="1" x14ac:dyDescent="0.3">
      <c r="A7" s="4" t="s">
        <v>91</v>
      </c>
      <c r="B7" s="11">
        <v>49.4</v>
      </c>
      <c r="C7" s="127">
        <v>53.8</v>
      </c>
      <c r="D7" s="145">
        <v>45.7</v>
      </c>
      <c r="E7" s="268">
        <v>49.6</v>
      </c>
      <c r="F7" s="269">
        <v>54.7</v>
      </c>
      <c r="G7" s="112">
        <f>F7-E7</f>
        <v>5.1000000000000014</v>
      </c>
      <c r="H7" s="74"/>
    </row>
    <row r="8" spans="1:8" ht="20.25" customHeight="1" thickBot="1" x14ac:dyDescent="0.3">
      <c r="A8" s="64" t="s">
        <v>93</v>
      </c>
      <c r="B8" s="295">
        <v>87</v>
      </c>
      <c r="C8" s="297">
        <v>80</v>
      </c>
      <c r="D8" s="302">
        <v>82</v>
      </c>
      <c r="E8" s="304">
        <v>24</v>
      </c>
      <c r="F8" s="305">
        <v>25</v>
      </c>
      <c r="G8" s="286">
        <v>-4</v>
      </c>
      <c r="H8" s="74"/>
    </row>
    <row r="9" spans="1:8" ht="15.75" customHeight="1" thickBot="1" x14ac:dyDescent="0.3">
      <c r="A9" s="3" t="s">
        <v>94</v>
      </c>
      <c r="B9" s="296"/>
      <c r="C9" s="298"/>
      <c r="D9" s="303"/>
      <c r="E9" s="304"/>
      <c r="F9" s="305"/>
      <c r="G9" s="286"/>
      <c r="H9" s="74"/>
    </row>
    <row r="10" spans="1:8" ht="15.75" thickBot="1" x14ac:dyDescent="0.3">
      <c r="A10" s="4" t="s">
        <v>91</v>
      </c>
      <c r="B10" s="11">
        <v>85.7</v>
      </c>
      <c r="C10" s="127">
        <v>87.5</v>
      </c>
      <c r="D10" s="145">
        <v>92.6</v>
      </c>
      <c r="E10" s="268">
        <v>100</v>
      </c>
      <c r="F10" s="269">
        <v>100</v>
      </c>
      <c r="G10" s="112">
        <f>F10-E10</f>
        <v>0</v>
      </c>
      <c r="H10" s="74"/>
    </row>
    <row r="11" spans="1:8" ht="42" customHeight="1" thickBot="1" x14ac:dyDescent="0.3">
      <c r="A11" s="3" t="s">
        <v>95</v>
      </c>
      <c r="B11" s="8">
        <v>222</v>
      </c>
      <c r="C11" s="124">
        <v>219</v>
      </c>
      <c r="D11" s="144">
        <v>198</v>
      </c>
      <c r="E11" s="265">
        <v>55</v>
      </c>
      <c r="F11" s="266">
        <v>39</v>
      </c>
      <c r="G11" s="267">
        <v>-29.1</v>
      </c>
      <c r="H11" s="74"/>
    </row>
    <row r="12" spans="1:8" ht="15.75" thickBot="1" x14ac:dyDescent="0.3">
      <c r="A12" s="4" t="s">
        <v>91</v>
      </c>
      <c r="B12" s="11">
        <v>84.6</v>
      </c>
      <c r="C12" s="127">
        <v>86.3</v>
      </c>
      <c r="D12" s="145">
        <v>85</v>
      </c>
      <c r="E12" s="268">
        <v>89.8</v>
      </c>
      <c r="F12" s="269">
        <v>97.5</v>
      </c>
      <c r="G12" s="112">
        <f>F12-E12</f>
        <v>7.7000000000000028</v>
      </c>
      <c r="H12" s="74"/>
    </row>
    <row r="13" spans="1:8" ht="21.75" customHeight="1" thickBot="1" x14ac:dyDescent="0.3">
      <c r="A13" s="3" t="s">
        <v>96</v>
      </c>
      <c r="B13" s="8">
        <v>48</v>
      </c>
      <c r="C13" s="124">
        <v>47</v>
      </c>
      <c r="D13" s="144">
        <v>37</v>
      </c>
      <c r="E13" s="265">
        <v>10</v>
      </c>
      <c r="F13" s="266">
        <v>9</v>
      </c>
      <c r="G13" s="267">
        <v>-10</v>
      </c>
      <c r="H13" s="74"/>
    </row>
    <row r="14" spans="1:8" ht="15.75" thickBot="1" x14ac:dyDescent="0.3">
      <c r="A14" s="4" t="s">
        <v>91</v>
      </c>
      <c r="B14" s="11">
        <v>88.5</v>
      </c>
      <c r="C14" s="127">
        <v>85.7</v>
      </c>
      <c r="D14" s="145">
        <v>87.8</v>
      </c>
      <c r="E14" s="268">
        <v>75</v>
      </c>
      <c r="F14" s="269">
        <v>100</v>
      </c>
      <c r="G14" s="112">
        <f>F14-E14</f>
        <v>25</v>
      </c>
      <c r="H14" s="74"/>
    </row>
    <row r="15" spans="1:8" ht="15.75" thickBot="1" x14ac:dyDescent="0.3">
      <c r="A15" s="3" t="s">
        <v>97</v>
      </c>
      <c r="B15" s="8">
        <v>48</v>
      </c>
      <c r="C15" s="124">
        <v>30</v>
      </c>
      <c r="D15" s="144">
        <v>42</v>
      </c>
      <c r="E15" s="265">
        <v>10</v>
      </c>
      <c r="F15" s="266">
        <v>12</v>
      </c>
      <c r="G15" s="267">
        <v>20</v>
      </c>
      <c r="H15" s="74"/>
    </row>
    <row r="16" spans="1:8" ht="15.75" thickBot="1" x14ac:dyDescent="0.3">
      <c r="A16" s="1" t="s">
        <v>91</v>
      </c>
      <c r="B16" s="44">
        <v>82.6</v>
      </c>
      <c r="C16" s="132">
        <v>87.9</v>
      </c>
      <c r="D16" s="145">
        <v>94.7</v>
      </c>
      <c r="E16" s="268">
        <v>83.3</v>
      </c>
      <c r="F16" s="269">
        <v>100</v>
      </c>
      <c r="G16" s="112">
        <f>F16-E16</f>
        <v>16.700000000000003</v>
      </c>
      <c r="H16" s="74"/>
    </row>
    <row r="19" spans="3:3" x14ac:dyDescent="0.25">
      <c r="C19">
        <v>2</v>
      </c>
    </row>
  </sheetData>
  <mergeCells count="14">
    <mergeCell ref="G8:G9"/>
    <mergeCell ref="E2:E3"/>
    <mergeCell ref="F2:F3"/>
    <mergeCell ref="A1:G1"/>
    <mergeCell ref="A2:A3"/>
    <mergeCell ref="B2:B3"/>
    <mergeCell ref="C2:C3"/>
    <mergeCell ref="D2:D3"/>
    <mergeCell ref="G2:G3"/>
    <mergeCell ref="B8:B9"/>
    <mergeCell ref="C8:C9"/>
    <mergeCell ref="D8:D9"/>
    <mergeCell ref="E8:E9"/>
    <mergeCell ref="F8:F9"/>
  </mergeCells>
  <phoneticPr fontId="45" type="noConversion"/>
  <pageMargins left="0.7" right="0.7" top="0.75" bottom="0.75" header="0.3" footer="0.3"/>
  <pageSetup paperSize="9" scale="9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8"/>
  <sheetViews>
    <sheetView view="pageBreakPreview" zoomScaleNormal="100" zoomScaleSheetLayoutView="100" workbookViewId="0">
      <selection activeCell="F18" sqref="F18"/>
    </sheetView>
  </sheetViews>
  <sheetFormatPr defaultRowHeight="15" x14ac:dyDescent="0.25"/>
  <cols>
    <col min="1" max="1" width="13" customWidth="1"/>
    <col min="2" max="2" width="8" customWidth="1"/>
    <col min="3" max="3" width="7.85546875" customWidth="1"/>
    <col min="4" max="4" width="7.28515625" customWidth="1"/>
    <col min="5" max="5" width="7.7109375" customWidth="1"/>
    <col min="6" max="6" width="8" customWidth="1"/>
    <col min="7" max="7" width="8.140625" customWidth="1"/>
  </cols>
  <sheetData>
    <row r="1" spans="1:9" ht="20.25" customHeight="1" thickBot="1" x14ac:dyDescent="0.3">
      <c r="A1" s="7" t="s">
        <v>3</v>
      </c>
      <c r="B1" s="71">
        <v>2013</v>
      </c>
      <c r="C1" s="141">
        <v>2014</v>
      </c>
      <c r="D1" s="141">
        <v>2015</v>
      </c>
      <c r="E1" s="277" t="s">
        <v>130</v>
      </c>
      <c r="F1" s="178" t="s">
        <v>131</v>
      </c>
      <c r="G1" s="81" t="s">
        <v>0</v>
      </c>
    </row>
    <row r="2" spans="1:9" ht="24.75" customHeight="1" thickBot="1" x14ac:dyDescent="0.3">
      <c r="A2" s="3" t="s">
        <v>98</v>
      </c>
      <c r="B2" s="8">
        <v>126</v>
      </c>
      <c r="C2" s="124">
        <v>113</v>
      </c>
      <c r="D2" s="142">
        <v>91</v>
      </c>
      <c r="E2" s="265">
        <v>24</v>
      </c>
      <c r="F2" s="266">
        <v>17</v>
      </c>
      <c r="G2" s="267">
        <v>-29.2</v>
      </c>
    </row>
    <row r="3" spans="1:9" ht="15.75" thickBot="1" x14ac:dyDescent="0.3">
      <c r="A3" s="4" t="s">
        <v>91</v>
      </c>
      <c r="B3" s="11">
        <v>61.3</v>
      </c>
      <c r="C3" s="127">
        <v>61</v>
      </c>
      <c r="D3" s="143">
        <v>65</v>
      </c>
      <c r="E3" s="268">
        <v>87.5</v>
      </c>
      <c r="F3" s="269">
        <v>57.1</v>
      </c>
      <c r="G3" s="112">
        <f>F3-E3</f>
        <v>-30.4</v>
      </c>
    </row>
    <row r="4" spans="1:9" ht="15.75" thickBot="1" x14ac:dyDescent="0.3">
      <c r="A4" s="3" t="s">
        <v>99</v>
      </c>
      <c r="B4" s="8">
        <v>554</v>
      </c>
      <c r="C4" s="124">
        <v>553</v>
      </c>
      <c r="D4" s="142">
        <v>520</v>
      </c>
      <c r="E4" s="265">
        <v>124</v>
      </c>
      <c r="F4" s="266">
        <v>85</v>
      </c>
      <c r="G4" s="267">
        <v>-31.5</v>
      </c>
    </row>
    <row r="5" spans="1:9" ht="17.25" customHeight="1" thickBot="1" x14ac:dyDescent="0.3">
      <c r="A5" s="4" t="s">
        <v>91</v>
      </c>
      <c r="B5" s="11">
        <v>53.1</v>
      </c>
      <c r="C5" s="127">
        <v>56.3</v>
      </c>
      <c r="D5" s="143">
        <v>61.2</v>
      </c>
      <c r="E5" s="268">
        <v>55.6</v>
      </c>
      <c r="F5" s="269">
        <v>62.5</v>
      </c>
      <c r="G5" s="112">
        <f>F5-E5</f>
        <v>6.8999999999999986</v>
      </c>
    </row>
    <row r="6" spans="1:9" ht="18" customHeight="1" thickBot="1" x14ac:dyDescent="0.3">
      <c r="A6" s="3" t="s">
        <v>100</v>
      </c>
      <c r="B6" s="8">
        <v>7054</v>
      </c>
      <c r="C6" s="124">
        <v>7105</v>
      </c>
      <c r="D6" s="142">
        <v>8454</v>
      </c>
      <c r="E6" s="265">
        <v>1742</v>
      </c>
      <c r="F6" s="266">
        <v>1783</v>
      </c>
      <c r="G6" s="267">
        <v>2.4</v>
      </c>
    </row>
    <row r="7" spans="1:9" ht="18" customHeight="1" thickBot="1" x14ac:dyDescent="0.3">
      <c r="A7" s="5" t="s">
        <v>91</v>
      </c>
      <c r="B7" s="11">
        <v>31.3</v>
      </c>
      <c r="C7" s="127">
        <v>34</v>
      </c>
      <c r="D7" s="143">
        <v>32.5</v>
      </c>
      <c r="E7" s="268">
        <v>37.1</v>
      </c>
      <c r="F7" s="269">
        <v>36</v>
      </c>
      <c r="G7" s="112">
        <f>F7-E7</f>
        <v>-1.1000000000000014</v>
      </c>
    </row>
    <row r="8" spans="1:9" ht="32.25" customHeight="1" thickBot="1" x14ac:dyDescent="0.3">
      <c r="A8" s="3" t="s">
        <v>101</v>
      </c>
      <c r="B8" s="8">
        <v>344</v>
      </c>
      <c r="C8" s="124">
        <v>325</v>
      </c>
      <c r="D8" s="142">
        <v>288</v>
      </c>
      <c r="E8" s="265">
        <v>61</v>
      </c>
      <c r="F8" s="266">
        <v>44</v>
      </c>
      <c r="G8" s="267">
        <v>-27.9</v>
      </c>
    </row>
    <row r="9" spans="1:9" ht="18.75" customHeight="1" thickBot="1" x14ac:dyDescent="0.3">
      <c r="A9" s="4" t="s">
        <v>91</v>
      </c>
      <c r="B9" s="11">
        <v>22.7</v>
      </c>
      <c r="C9" s="127">
        <v>26.1</v>
      </c>
      <c r="D9" s="143">
        <v>21.7</v>
      </c>
      <c r="E9" s="268">
        <v>21.3</v>
      </c>
      <c r="F9" s="269">
        <v>22.9</v>
      </c>
      <c r="G9" s="112">
        <f>F9-E9</f>
        <v>1.5999999999999979</v>
      </c>
    </row>
    <row r="10" spans="1:9" ht="24.75" customHeight="1" thickBot="1" x14ac:dyDescent="0.3">
      <c r="A10" s="64" t="s">
        <v>102</v>
      </c>
      <c r="B10" s="295">
        <v>311</v>
      </c>
      <c r="C10" s="297">
        <v>279</v>
      </c>
      <c r="D10" s="307">
        <v>221</v>
      </c>
      <c r="E10" s="304">
        <v>52</v>
      </c>
      <c r="F10" s="305">
        <v>31</v>
      </c>
      <c r="G10" s="286">
        <v>-40.4</v>
      </c>
    </row>
    <row r="11" spans="1:9" ht="22.5" customHeight="1" thickBot="1" x14ac:dyDescent="0.3">
      <c r="A11" s="3" t="s">
        <v>103</v>
      </c>
      <c r="B11" s="296"/>
      <c r="C11" s="298"/>
      <c r="D11" s="303"/>
      <c r="E11" s="304"/>
      <c r="F11" s="305"/>
      <c r="G11" s="286"/>
    </row>
    <row r="12" spans="1:9" ht="15.75" customHeight="1" thickBot="1" x14ac:dyDescent="0.3">
      <c r="A12" s="4" t="s">
        <v>91</v>
      </c>
      <c r="B12" s="11">
        <v>65.3</v>
      </c>
      <c r="C12" s="127">
        <v>65.2</v>
      </c>
      <c r="D12" s="143">
        <v>69.2</v>
      </c>
      <c r="E12" s="268">
        <v>73.5</v>
      </c>
      <c r="F12" s="269">
        <v>71.900000000000006</v>
      </c>
      <c r="G12" s="112">
        <f>F12-E12</f>
        <v>-1.5999999999999943</v>
      </c>
    </row>
    <row r="13" spans="1:9" ht="31.5" customHeight="1" thickBot="1" x14ac:dyDescent="0.3">
      <c r="A13" s="3" t="s">
        <v>1</v>
      </c>
      <c r="B13" s="8">
        <v>1073</v>
      </c>
      <c r="C13" s="124">
        <v>1340</v>
      </c>
      <c r="D13" s="142">
        <v>1279</v>
      </c>
      <c r="E13" s="265">
        <v>371</v>
      </c>
      <c r="F13" s="266">
        <v>322</v>
      </c>
      <c r="G13" s="267">
        <v>-13.2</v>
      </c>
    </row>
    <row r="14" spans="1:9" ht="15.75" thickBot="1" x14ac:dyDescent="0.3">
      <c r="A14" s="4" t="s">
        <v>91</v>
      </c>
      <c r="B14" s="11">
        <v>58.7</v>
      </c>
      <c r="C14" s="127">
        <v>57.2</v>
      </c>
      <c r="D14" s="143">
        <v>53.1</v>
      </c>
      <c r="E14" s="268">
        <v>58.5</v>
      </c>
      <c r="F14" s="269">
        <v>67.2</v>
      </c>
      <c r="G14" s="112">
        <f>F14-E14</f>
        <v>8.7000000000000028</v>
      </c>
    </row>
    <row r="15" spans="1:9" ht="56.25" customHeight="1" thickBot="1" x14ac:dyDescent="0.3">
      <c r="A15" s="3" t="s">
        <v>104</v>
      </c>
      <c r="B15" s="8">
        <v>90</v>
      </c>
      <c r="C15" s="124">
        <v>124</v>
      </c>
      <c r="D15" s="142">
        <v>99</v>
      </c>
      <c r="E15" s="265">
        <v>27</v>
      </c>
      <c r="F15" s="266">
        <v>22</v>
      </c>
      <c r="G15" s="267">
        <v>-18.5</v>
      </c>
    </row>
    <row r="16" spans="1:9" x14ac:dyDescent="0.25">
      <c r="A16" s="306">
        <v>3</v>
      </c>
      <c r="B16" s="306"/>
      <c r="C16" s="306"/>
      <c r="D16" s="306"/>
      <c r="E16" s="306"/>
      <c r="F16" s="306"/>
      <c r="G16" s="306"/>
      <c r="H16" s="306"/>
      <c r="I16" s="306"/>
    </row>
    <row r="18" spans="1:9" x14ac:dyDescent="0.25">
      <c r="A18" s="174"/>
      <c r="B18" s="174"/>
      <c r="C18" s="174"/>
      <c r="D18" s="174"/>
      <c r="E18" s="174"/>
      <c r="F18" s="174"/>
      <c r="G18" s="174"/>
      <c r="H18" s="174"/>
      <c r="I18" s="174"/>
    </row>
  </sheetData>
  <mergeCells count="7">
    <mergeCell ref="G10:G11"/>
    <mergeCell ref="A16:I16"/>
    <mergeCell ref="B10:B11"/>
    <mergeCell ref="C10:C11"/>
    <mergeCell ref="D10:D11"/>
    <mergeCell ref="E10:E11"/>
    <mergeCell ref="F10:F11"/>
  </mergeCells>
  <phoneticPr fontId="45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54"/>
  <sheetViews>
    <sheetView view="pageLayout" zoomScaleNormal="100" zoomScaleSheetLayoutView="115" workbookViewId="0">
      <selection activeCell="H1" sqref="H1:J1"/>
    </sheetView>
  </sheetViews>
  <sheetFormatPr defaultRowHeight="15" x14ac:dyDescent="0.25"/>
  <cols>
    <col min="1" max="1" width="16.5703125" customWidth="1"/>
    <col min="2" max="2" width="8" customWidth="1"/>
    <col min="3" max="3" width="8.42578125" customWidth="1"/>
    <col min="4" max="4" width="8.5703125" customWidth="1"/>
    <col min="7" max="7" width="7.85546875" customWidth="1"/>
  </cols>
  <sheetData>
    <row r="1" spans="1:10" ht="18.75" x14ac:dyDescent="0.25">
      <c r="A1" s="291" t="s">
        <v>89</v>
      </c>
      <c r="B1" s="292"/>
      <c r="C1" s="292"/>
      <c r="D1" s="292"/>
      <c r="E1" s="292"/>
      <c r="F1" s="292"/>
      <c r="G1" s="292"/>
      <c r="H1" s="308"/>
      <c r="I1" s="309"/>
      <c r="J1" s="309"/>
    </row>
    <row r="2" spans="1:10" ht="15.75" thickBot="1" x14ac:dyDescent="0.3">
      <c r="A2" s="63"/>
      <c r="H2" s="315"/>
      <c r="I2" s="315"/>
    </row>
    <row r="3" spans="1:10" x14ac:dyDescent="0.25">
      <c r="A3" s="293" t="s">
        <v>3</v>
      </c>
      <c r="B3" s="295">
        <v>2012</v>
      </c>
      <c r="C3" s="295">
        <v>2013</v>
      </c>
      <c r="D3" s="310">
        <v>2014</v>
      </c>
      <c r="E3" s="313">
        <v>2015</v>
      </c>
      <c r="F3" s="295" t="s">
        <v>0</v>
      </c>
      <c r="G3" s="74"/>
    </row>
    <row r="4" spans="1:10" ht="9" customHeight="1" thickBot="1" x14ac:dyDescent="0.3">
      <c r="A4" s="294"/>
      <c r="B4" s="296"/>
      <c r="C4" s="296"/>
      <c r="D4" s="311"/>
      <c r="E4" s="314"/>
      <c r="F4" s="312"/>
      <c r="G4" s="74"/>
    </row>
    <row r="5" spans="1:10" ht="25.5" customHeight="1" thickBot="1" x14ac:dyDescent="0.3">
      <c r="A5" s="3" t="s">
        <v>90</v>
      </c>
      <c r="B5" s="8">
        <v>14783</v>
      </c>
      <c r="C5" s="8">
        <v>15727</v>
      </c>
      <c r="D5" s="105">
        <v>16808</v>
      </c>
      <c r="E5" s="110">
        <v>18218</v>
      </c>
      <c r="F5" s="109">
        <v>8.4</v>
      </c>
      <c r="G5" s="74"/>
    </row>
    <row r="6" spans="1:10" ht="18" customHeight="1" thickBot="1" x14ac:dyDescent="0.3">
      <c r="A6" s="4" t="s">
        <v>91</v>
      </c>
      <c r="B6" s="11">
        <v>54.4</v>
      </c>
      <c r="C6" s="11">
        <v>51.4</v>
      </c>
      <c r="D6" s="106">
        <v>55.8</v>
      </c>
      <c r="E6" s="111">
        <v>51.6</v>
      </c>
      <c r="F6" s="108">
        <f>E6-D6</f>
        <v>-4.1999999999999957</v>
      </c>
      <c r="G6" s="74"/>
    </row>
    <row r="7" spans="1:10" ht="24.75" customHeight="1" thickBot="1" x14ac:dyDescent="0.3">
      <c r="A7" s="3" t="s">
        <v>92</v>
      </c>
      <c r="B7" s="8">
        <v>4108</v>
      </c>
      <c r="C7" s="8">
        <v>3943</v>
      </c>
      <c r="D7" s="105">
        <v>4120</v>
      </c>
      <c r="E7" s="110">
        <v>4132</v>
      </c>
      <c r="F7" s="109">
        <v>0.3</v>
      </c>
      <c r="G7" s="74"/>
    </row>
    <row r="8" spans="1:10" ht="18" customHeight="1" thickBot="1" x14ac:dyDescent="0.3">
      <c r="A8" s="4" t="s">
        <v>91</v>
      </c>
      <c r="B8" s="11">
        <v>54.4</v>
      </c>
      <c r="C8" s="11">
        <v>49.4</v>
      </c>
      <c r="D8" s="106">
        <v>53.8</v>
      </c>
      <c r="E8" s="111">
        <v>45.7</v>
      </c>
      <c r="F8" s="108">
        <f>E8-D8</f>
        <v>-8.0999999999999943</v>
      </c>
      <c r="G8" s="74"/>
    </row>
    <row r="9" spans="1:10" ht="26.25" customHeight="1" thickBot="1" x14ac:dyDescent="0.3">
      <c r="A9" s="64" t="s">
        <v>93</v>
      </c>
      <c r="B9" s="295">
        <v>94</v>
      </c>
      <c r="C9" s="295">
        <v>87</v>
      </c>
      <c r="D9" s="310">
        <v>80</v>
      </c>
      <c r="E9" s="324">
        <v>82</v>
      </c>
      <c r="F9" s="319">
        <v>2.5</v>
      </c>
      <c r="G9" s="74"/>
    </row>
    <row r="10" spans="1:10" ht="20.25" customHeight="1" thickBot="1" x14ac:dyDescent="0.3">
      <c r="A10" s="3" t="s">
        <v>94</v>
      </c>
      <c r="B10" s="296"/>
      <c r="C10" s="296"/>
      <c r="D10" s="311"/>
      <c r="E10" s="322"/>
      <c r="F10" s="320"/>
      <c r="G10" s="74"/>
    </row>
    <row r="11" spans="1:10" ht="20.25" customHeight="1" thickBot="1" x14ac:dyDescent="0.3">
      <c r="A11" s="4" t="s">
        <v>91</v>
      </c>
      <c r="B11" s="11">
        <v>79.400000000000006</v>
      </c>
      <c r="C11" s="11">
        <v>85.7</v>
      </c>
      <c r="D11" s="106">
        <v>87.5</v>
      </c>
      <c r="E11" s="111">
        <v>92.6</v>
      </c>
      <c r="F11" s="108">
        <f>E11-D11</f>
        <v>5.0999999999999943</v>
      </c>
      <c r="G11" s="74"/>
    </row>
    <row r="12" spans="1:10" ht="40.5" customHeight="1" thickBot="1" x14ac:dyDescent="0.3">
      <c r="A12" s="3" t="s">
        <v>95</v>
      </c>
      <c r="B12" s="8">
        <v>286</v>
      </c>
      <c r="C12" s="8">
        <v>222</v>
      </c>
      <c r="D12" s="105">
        <v>219</v>
      </c>
      <c r="E12" s="110">
        <v>198</v>
      </c>
      <c r="F12" s="109">
        <v>-9.6</v>
      </c>
      <c r="G12" s="74"/>
    </row>
    <row r="13" spans="1:10" ht="20.25" customHeight="1" thickBot="1" x14ac:dyDescent="0.3">
      <c r="A13" s="4" t="s">
        <v>91</v>
      </c>
      <c r="B13" s="11">
        <v>77.599999999999994</v>
      </c>
      <c r="C13" s="11">
        <v>84.6</v>
      </c>
      <c r="D13" s="106">
        <v>86.3</v>
      </c>
      <c r="E13" s="111">
        <v>85</v>
      </c>
      <c r="F13" s="108">
        <f>E13-D13</f>
        <v>-1.2999999999999972</v>
      </c>
      <c r="G13" s="74"/>
    </row>
    <row r="14" spans="1:10" ht="27" customHeight="1" thickBot="1" x14ac:dyDescent="0.3">
      <c r="A14" s="3" t="s">
        <v>96</v>
      </c>
      <c r="B14" s="8">
        <v>61</v>
      </c>
      <c r="C14" s="8">
        <v>48</v>
      </c>
      <c r="D14" s="105">
        <v>47</v>
      </c>
      <c r="E14" s="110">
        <v>37</v>
      </c>
      <c r="F14" s="109">
        <v>-21.3</v>
      </c>
      <c r="G14" s="74"/>
    </row>
    <row r="15" spans="1:10" ht="18" customHeight="1" thickBot="1" x14ac:dyDescent="0.3">
      <c r="A15" s="4" t="s">
        <v>91</v>
      </c>
      <c r="B15" s="11">
        <v>78.400000000000006</v>
      </c>
      <c r="C15" s="11">
        <v>88.5</v>
      </c>
      <c r="D15" s="106">
        <v>85.7</v>
      </c>
      <c r="E15" s="111">
        <v>87.8</v>
      </c>
      <c r="F15" s="108">
        <f>E15-D15</f>
        <v>2.0999999999999943</v>
      </c>
      <c r="G15" s="74"/>
    </row>
    <row r="16" spans="1:10" ht="18" customHeight="1" thickBot="1" x14ac:dyDescent="0.3">
      <c r="A16" s="3" t="s">
        <v>97</v>
      </c>
      <c r="B16" s="8">
        <v>47</v>
      </c>
      <c r="C16" s="8">
        <v>48</v>
      </c>
      <c r="D16" s="105">
        <v>30</v>
      </c>
      <c r="E16" s="110">
        <v>42</v>
      </c>
      <c r="F16" s="109">
        <v>40</v>
      </c>
      <c r="G16" s="74"/>
    </row>
    <row r="17" spans="1:9" ht="20.25" customHeight="1" thickBot="1" x14ac:dyDescent="0.3">
      <c r="A17" s="1" t="s">
        <v>91</v>
      </c>
      <c r="B17" s="44">
        <v>80.400000000000006</v>
      </c>
      <c r="C17" s="44">
        <v>82.6</v>
      </c>
      <c r="D17" s="107">
        <v>87.9</v>
      </c>
      <c r="E17" s="111">
        <v>94.7</v>
      </c>
      <c r="F17" s="108">
        <f>E17-D17</f>
        <v>6.7999999999999972</v>
      </c>
      <c r="G17" s="74"/>
    </row>
    <row r="18" spans="1:9" ht="20.25" customHeight="1" x14ac:dyDescent="0.25">
      <c r="A18" s="317"/>
      <c r="B18" s="317"/>
      <c r="C18" s="317"/>
      <c r="D18" s="317"/>
      <c r="E18" s="317"/>
      <c r="F18" s="317"/>
      <c r="G18" s="317"/>
      <c r="H18" s="317"/>
      <c r="I18" s="317"/>
    </row>
    <row r="19" spans="1:9" ht="12.75" customHeight="1" x14ac:dyDescent="0.25">
      <c r="A19" s="66"/>
      <c r="B19" s="66"/>
      <c r="C19" s="66"/>
      <c r="D19" s="66"/>
      <c r="E19" s="66"/>
      <c r="F19" s="66"/>
      <c r="G19" s="80"/>
      <c r="H19" s="74"/>
    </row>
    <row r="20" spans="1:9" ht="20.25" customHeight="1" x14ac:dyDescent="0.25">
      <c r="A20" s="317">
        <v>2</v>
      </c>
      <c r="B20" s="317"/>
      <c r="C20" s="317"/>
      <c r="D20" s="317"/>
      <c r="E20" s="317"/>
      <c r="F20" s="317"/>
      <c r="G20" s="317"/>
      <c r="H20" s="317"/>
      <c r="I20" s="317"/>
    </row>
    <row r="21" spans="1:9" ht="29.25" customHeight="1" thickBot="1" x14ac:dyDescent="0.3">
      <c r="A21" s="66"/>
      <c r="B21" s="66"/>
      <c r="C21" s="66"/>
      <c r="D21" s="66"/>
      <c r="E21" s="66"/>
      <c r="F21" s="66"/>
      <c r="G21" s="80"/>
    </row>
    <row r="22" spans="1:9" ht="17.25" customHeight="1" thickBot="1" x14ac:dyDescent="0.3">
      <c r="A22" s="7" t="s">
        <v>3</v>
      </c>
      <c r="B22" s="71">
        <v>2012</v>
      </c>
      <c r="C22" s="71">
        <v>2013</v>
      </c>
      <c r="D22" s="116">
        <v>2014</v>
      </c>
      <c r="E22" s="94">
        <v>2015</v>
      </c>
      <c r="F22" s="81" t="s">
        <v>0</v>
      </c>
    </row>
    <row r="23" spans="1:9" ht="19.5" customHeight="1" thickBot="1" x14ac:dyDescent="0.3">
      <c r="A23" s="3" t="s">
        <v>98</v>
      </c>
      <c r="B23" s="8">
        <v>127</v>
      </c>
      <c r="C23" s="8">
        <v>126</v>
      </c>
      <c r="D23" s="105">
        <v>113</v>
      </c>
      <c r="E23" s="114">
        <v>91</v>
      </c>
      <c r="F23" s="113">
        <v>-19.5</v>
      </c>
      <c r="G23" s="74"/>
    </row>
    <row r="24" spans="1:9" ht="15.75" customHeight="1" thickBot="1" x14ac:dyDescent="0.3">
      <c r="A24" s="4" t="s">
        <v>91</v>
      </c>
      <c r="B24" s="11">
        <v>65.8</v>
      </c>
      <c r="C24" s="11">
        <v>61.3</v>
      </c>
      <c r="D24" s="106">
        <v>61</v>
      </c>
      <c r="E24" s="115">
        <v>65</v>
      </c>
      <c r="F24" s="112">
        <f>E24-D24</f>
        <v>4</v>
      </c>
      <c r="G24" s="74"/>
    </row>
    <row r="25" spans="1:9" ht="15.75" thickBot="1" x14ac:dyDescent="0.3">
      <c r="A25" s="3" t="s">
        <v>99</v>
      </c>
      <c r="B25" s="8">
        <v>536</v>
      </c>
      <c r="C25" s="8">
        <v>554</v>
      </c>
      <c r="D25" s="105">
        <v>553</v>
      </c>
      <c r="E25" s="114">
        <v>520</v>
      </c>
      <c r="F25" s="113">
        <v>-6</v>
      </c>
      <c r="G25" s="74"/>
    </row>
    <row r="26" spans="1:9" ht="18" customHeight="1" thickBot="1" x14ac:dyDescent="0.3">
      <c r="A26" s="4" t="s">
        <v>91</v>
      </c>
      <c r="B26" s="11">
        <v>51.9</v>
      </c>
      <c r="C26" s="11">
        <v>53.1</v>
      </c>
      <c r="D26" s="106">
        <v>56.3</v>
      </c>
      <c r="E26" s="115">
        <v>61.2</v>
      </c>
      <c r="F26" s="112">
        <f>E26-D26</f>
        <v>4.9000000000000057</v>
      </c>
      <c r="G26" s="74"/>
    </row>
    <row r="27" spans="1:9" ht="16.5" customHeight="1" thickBot="1" x14ac:dyDescent="0.3">
      <c r="A27" s="3" t="s">
        <v>100</v>
      </c>
      <c r="B27" s="8">
        <v>6230</v>
      </c>
      <c r="C27" s="8">
        <v>7054</v>
      </c>
      <c r="D27" s="105">
        <v>7105</v>
      </c>
      <c r="E27" s="114">
        <v>8454</v>
      </c>
      <c r="F27" s="113">
        <v>19</v>
      </c>
      <c r="G27" s="74"/>
    </row>
    <row r="28" spans="1:9" ht="14.25" customHeight="1" thickBot="1" x14ac:dyDescent="0.3">
      <c r="A28" s="5" t="s">
        <v>91</v>
      </c>
      <c r="B28" s="11">
        <v>32.6</v>
      </c>
      <c r="C28" s="11">
        <v>31.3</v>
      </c>
      <c r="D28" s="106">
        <v>34</v>
      </c>
      <c r="E28" s="115">
        <v>32.5</v>
      </c>
      <c r="F28" s="112">
        <f>E28-D28</f>
        <v>-1.5</v>
      </c>
      <c r="G28" s="74"/>
    </row>
    <row r="29" spans="1:9" ht="31.5" customHeight="1" thickBot="1" x14ac:dyDescent="0.3">
      <c r="A29" s="3" t="s">
        <v>101</v>
      </c>
      <c r="B29" s="8">
        <v>300</v>
      </c>
      <c r="C29" s="8">
        <v>344</v>
      </c>
      <c r="D29" s="105">
        <v>325</v>
      </c>
      <c r="E29" s="114">
        <v>288</v>
      </c>
      <c r="F29" s="113">
        <v>-11.4</v>
      </c>
      <c r="G29" s="74"/>
    </row>
    <row r="30" spans="1:9" ht="18" customHeight="1" thickBot="1" x14ac:dyDescent="0.3">
      <c r="A30" s="4" t="s">
        <v>91</v>
      </c>
      <c r="B30" s="11">
        <v>24.8</v>
      </c>
      <c r="C30" s="11">
        <v>22.7</v>
      </c>
      <c r="D30" s="106">
        <v>26.1</v>
      </c>
      <c r="E30" s="115">
        <v>21.7</v>
      </c>
      <c r="F30" s="112">
        <f>E30-D30</f>
        <v>-4.4000000000000021</v>
      </c>
      <c r="G30" s="74"/>
    </row>
    <row r="31" spans="1:9" ht="20.25" customHeight="1" thickBot="1" x14ac:dyDescent="0.3">
      <c r="A31" s="64" t="s">
        <v>102</v>
      </c>
      <c r="B31" s="295">
        <v>294</v>
      </c>
      <c r="C31" s="295">
        <v>311</v>
      </c>
      <c r="D31" s="310">
        <v>279</v>
      </c>
      <c r="E31" s="321">
        <v>221</v>
      </c>
      <c r="F31" s="323">
        <v>-20.8</v>
      </c>
      <c r="G31" s="74"/>
    </row>
    <row r="32" spans="1:9" ht="24" customHeight="1" thickBot="1" x14ac:dyDescent="0.3">
      <c r="A32" s="3" t="s">
        <v>103</v>
      </c>
      <c r="B32" s="296"/>
      <c r="C32" s="296"/>
      <c r="D32" s="311"/>
      <c r="E32" s="322"/>
      <c r="F32" s="320"/>
      <c r="G32" s="74"/>
    </row>
    <row r="33" spans="1:9" ht="18" customHeight="1" thickBot="1" x14ac:dyDescent="0.3">
      <c r="A33" s="4" t="s">
        <v>91</v>
      </c>
      <c r="B33" s="11">
        <v>65.400000000000006</v>
      </c>
      <c r="C33" s="11">
        <v>65.3</v>
      </c>
      <c r="D33" s="106">
        <v>65.2</v>
      </c>
      <c r="E33" s="115">
        <v>69.2</v>
      </c>
      <c r="F33" s="112">
        <f>E33-D33</f>
        <v>4</v>
      </c>
      <c r="G33" s="74"/>
    </row>
    <row r="34" spans="1:9" ht="30" customHeight="1" thickBot="1" x14ac:dyDescent="0.3">
      <c r="A34" s="3" t="s">
        <v>1</v>
      </c>
      <c r="B34" s="8">
        <v>913</v>
      </c>
      <c r="C34" s="8">
        <v>1073</v>
      </c>
      <c r="D34" s="105">
        <v>1340</v>
      </c>
      <c r="E34" s="114">
        <v>1279</v>
      </c>
      <c r="F34" s="113">
        <v>-4.5999999999999996</v>
      </c>
      <c r="G34" s="74"/>
    </row>
    <row r="35" spans="1:9" ht="17.25" customHeight="1" thickBot="1" x14ac:dyDescent="0.3">
      <c r="A35" s="4" t="s">
        <v>91</v>
      </c>
      <c r="B35" s="11">
        <v>64.599999999999994</v>
      </c>
      <c r="C35" s="11">
        <v>58.7</v>
      </c>
      <c r="D35" s="106">
        <v>57.2</v>
      </c>
      <c r="E35" s="115">
        <v>53.1</v>
      </c>
      <c r="F35" s="112">
        <f>E35-D35</f>
        <v>-4.1000000000000014</v>
      </c>
      <c r="G35" s="74"/>
    </row>
    <row r="36" spans="1:9" ht="57.75" customHeight="1" thickBot="1" x14ac:dyDescent="0.3">
      <c r="A36" s="3" t="s">
        <v>104</v>
      </c>
      <c r="B36" s="8">
        <v>72</v>
      </c>
      <c r="C36" s="8">
        <v>90</v>
      </c>
      <c r="D36" s="105">
        <v>124</v>
      </c>
      <c r="E36" s="114">
        <v>99</v>
      </c>
      <c r="F36" s="113">
        <v>-20.2</v>
      </c>
      <c r="G36" s="74"/>
    </row>
    <row r="37" spans="1:9" x14ac:dyDescent="0.25">
      <c r="H37" s="74"/>
    </row>
    <row r="38" spans="1:9" x14ac:dyDescent="0.25">
      <c r="H38" s="74"/>
    </row>
    <row r="39" spans="1:9" x14ac:dyDescent="0.25">
      <c r="A39" s="316">
        <v>3</v>
      </c>
      <c r="B39" s="316"/>
      <c r="C39" s="316"/>
      <c r="D39" s="316"/>
      <c r="E39" s="316"/>
      <c r="F39" s="316"/>
      <c r="G39" s="316"/>
      <c r="H39" s="316"/>
      <c r="I39" s="316"/>
    </row>
    <row r="40" spans="1:9" x14ac:dyDescent="0.25">
      <c r="H40" s="74"/>
    </row>
    <row r="41" spans="1:9" ht="13.5" customHeight="1" x14ac:dyDescent="0.25"/>
    <row r="42" spans="1:9" x14ac:dyDescent="0.25">
      <c r="A42" s="318"/>
      <c r="B42" s="318"/>
      <c r="C42" s="318"/>
      <c r="D42" s="318"/>
      <c r="E42" s="318"/>
      <c r="F42" s="318"/>
      <c r="G42" s="318"/>
      <c r="H42" s="318"/>
      <c r="I42" s="318"/>
    </row>
    <row r="43" spans="1:9" x14ac:dyDescent="0.25">
      <c r="A43" s="316"/>
      <c r="B43" s="316"/>
      <c r="C43" s="316"/>
      <c r="D43" s="316"/>
      <c r="E43" s="316"/>
      <c r="F43" s="316"/>
      <c r="G43" s="316"/>
      <c r="H43" s="316"/>
      <c r="I43" s="316"/>
    </row>
    <row r="44" spans="1:9" x14ac:dyDescent="0.25">
      <c r="H44" s="74"/>
    </row>
    <row r="45" spans="1:9" x14ac:dyDescent="0.25">
      <c r="H45" s="74"/>
    </row>
    <row r="46" spans="1:9" x14ac:dyDescent="0.25">
      <c r="H46" s="74"/>
    </row>
    <row r="47" spans="1:9" x14ac:dyDescent="0.25">
      <c r="H47" s="74"/>
    </row>
    <row r="48" spans="1:9" x14ac:dyDescent="0.25">
      <c r="H48" s="74"/>
    </row>
    <row r="49" spans="8:8" x14ac:dyDescent="0.25">
      <c r="H49" s="74"/>
    </row>
    <row r="50" spans="8:8" x14ac:dyDescent="0.25">
      <c r="H50" s="74"/>
    </row>
    <row r="51" spans="8:8" x14ac:dyDescent="0.25">
      <c r="H51" s="74"/>
    </row>
    <row r="52" spans="8:8" x14ac:dyDescent="0.25">
      <c r="H52" s="74"/>
    </row>
    <row r="53" spans="8:8" x14ac:dyDescent="0.25">
      <c r="H53" s="74"/>
    </row>
    <row r="54" spans="8:8" x14ac:dyDescent="0.25">
      <c r="H54" s="74"/>
    </row>
  </sheetData>
  <mergeCells count="24">
    <mergeCell ref="A39:I39"/>
    <mergeCell ref="A20:I20"/>
    <mergeCell ref="A43:I43"/>
    <mergeCell ref="A42:I42"/>
    <mergeCell ref="F9:F10"/>
    <mergeCell ref="B31:B32"/>
    <mergeCell ref="C31:C32"/>
    <mergeCell ref="D31:D32"/>
    <mergeCell ref="E31:E32"/>
    <mergeCell ref="F31:F32"/>
    <mergeCell ref="B9:B10"/>
    <mergeCell ref="C9:C10"/>
    <mergeCell ref="D9:D10"/>
    <mergeCell ref="E9:E10"/>
    <mergeCell ref="A18:I18"/>
    <mergeCell ref="H1:J1"/>
    <mergeCell ref="A1:G1"/>
    <mergeCell ref="A3:A4"/>
    <mergeCell ref="B3:B4"/>
    <mergeCell ref="C3:C4"/>
    <mergeCell ref="D3:D4"/>
    <mergeCell ref="F3:F4"/>
    <mergeCell ref="E3:E4"/>
    <mergeCell ref="H2:I2"/>
  </mergeCells>
  <phoneticPr fontId="45" type="noConversion"/>
  <pageMargins left="0.7" right="0.7" top="0.75" bottom="0.75" header="0.3" footer="0.3"/>
  <pageSetup paperSize="9" scale="91" orientation="portrait" r:id="rId1"/>
  <rowBreaks count="1" manualBreakCount="1">
    <brk id="2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view="pageLayout" topLeftCell="A7" zoomScaleNormal="100" zoomScaleSheetLayoutView="100" workbookViewId="0">
      <selection activeCell="G40" sqref="G40"/>
    </sheetView>
  </sheetViews>
  <sheetFormatPr defaultRowHeight="15" x14ac:dyDescent="0.25"/>
  <cols>
    <col min="1" max="1" width="18.85546875" customWidth="1"/>
    <col min="2" max="2" width="6.5703125" customWidth="1"/>
    <col min="3" max="3" width="6.7109375" customWidth="1"/>
    <col min="4" max="4" width="8.28515625" customWidth="1"/>
    <col min="5" max="5" width="8.140625" customWidth="1"/>
    <col min="6" max="6" width="8.28515625" customWidth="1"/>
    <col min="7" max="7" width="8.42578125" customWidth="1"/>
  </cols>
  <sheetData>
    <row r="1" spans="1:8" ht="27" customHeight="1" thickBot="1" x14ac:dyDescent="0.3">
      <c r="A1" s="65" t="s">
        <v>3</v>
      </c>
      <c r="B1" s="69">
        <v>2013</v>
      </c>
      <c r="C1" s="156">
        <v>2014</v>
      </c>
      <c r="D1" s="156">
        <v>2015</v>
      </c>
      <c r="E1" s="278" t="s">
        <v>130</v>
      </c>
      <c r="F1" s="191" t="s">
        <v>131</v>
      </c>
      <c r="G1" s="70" t="s">
        <v>31</v>
      </c>
    </row>
    <row r="2" spans="1:8" ht="15.75" thickBot="1" x14ac:dyDescent="0.3">
      <c r="A2" s="1" t="s">
        <v>91</v>
      </c>
      <c r="B2" s="87">
        <v>86.1</v>
      </c>
      <c r="C2" s="157">
        <v>87.4</v>
      </c>
      <c r="D2" s="145">
        <v>81.3</v>
      </c>
      <c r="E2" s="268">
        <v>88.2</v>
      </c>
      <c r="F2" s="269">
        <v>87.1</v>
      </c>
      <c r="G2" s="112">
        <f>F2-E2</f>
        <v>-1.1000000000000085</v>
      </c>
    </row>
    <row r="3" spans="1:8" ht="35.25" customHeight="1" thickBot="1" x14ac:dyDescent="0.3">
      <c r="A3" s="3" t="s">
        <v>105</v>
      </c>
      <c r="B3" s="8">
        <v>1280</v>
      </c>
      <c r="C3" s="124">
        <v>1024</v>
      </c>
      <c r="D3" s="144">
        <v>1016</v>
      </c>
      <c r="E3" s="265">
        <v>233</v>
      </c>
      <c r="F3" s="266">
        <v>181</v>
      </c>
      <c r="G3" s="267">
        <v>-22.3</v>
      </c>
      <c r="H3" s="74"/>
    </row>
    <row r="4" spans="1:8" ht="15.75" thickBot="1" x14ac:dyDescent="0.3">
      <c r="A4" s="4" t="s">
        <v>106</v>
      </c>
      <c r="B4" s="11">
        <v>33.6</v>
      </c>
      <c r="C4" s="127">
        <v>37.9</v>
      </c>
      <c r="D4" s="145">
        <v>37</v>
      </c>
      <c r="E4" s="268">
        <v>42</v>
      </c>
      <c r="F4" s="269">
        <v>47.2</v>
      </c>
      <c r="G4" s="112">
        <f>F4-E4</f>
        <v>5.2000000000000028</v>
      </c>
      <c r="H4" s="74"/>
    </row>
    <row r="5" spans="1:8" ht="15.75" thickBot="1" x14ac:dyDescent="0.3">
      <c r="A5" s="3" t="s">
        <v>107</v>
      </c>
      <c r="B5" s="8">
        <v>38</v>
      </c>
      <c r="C5" s="124">
        <v>18</v>
      </c>
      <c r="D5" s="144">
        <v>19</v>
      </c>
      <c r="E5" s="265">
        <v>4</v>
      </c>
      <c r="F5" s="266">
        <v>2</v>
      </c>
      <c r="G5" s="267">
        <v>-50</v>
      </c>
      <c r="H5" s="74"/>
    </row>
    <row r="6" spans="1:8" ht="15.75" thickBot="1" x14ac:dyDescent="0.3">
      <c r="A6" s="4" t="s">
        <v>91</v>
      </c>
      <c r="B6" s="11">
        <v>69.7</v>
      </c>
      <c r="C6" s="127">
        <v>71.400000000000006</v>
      </c>
      <c r="D6" s="145">
        <v>47.4</v>
      </c>
      <c r="E6" s="268">
        <v>25</v>
      </c>
      <c r="F6" s="269">
        <v>33.299999999999997</v>
      </c>
      <c r="G6" s="112">
        <f>F6-E6</f>
        <v>8.2999999999999972</v>
      </c>
      <c r="H6" s="74"/>
    </row>
    <row r="7" spans="1:8" ht="30.75" customHeight="1" thickBot="1" x14ac:dyDescent="0.3">
      <c r="A7" s="3" t="s">
        <v>108</v>
      </c>
      <c r="B7" s="8">
        <v>134</v>
      </c>
      <c r="C7" s="124">
        <v>169</v>
      </c>
      <c r="D7" s="144">
        <v>110</v>
      </c>
      <c r="E7" s="265">
        <v>26</v>
      </c>
      <c r="F7" s="266">
        <v>28</v>
      </c>
      <c r="G7" s="267">
        <v>7.7</v>
      </c>
      <c r="H7" s="74"/>
    </row>
    <row r="8" spans="1:8" ht="19.5" customHeight="1" thickBot="1" x14ac:dyDescent="0.3">
      <c r="A8" s="4" t="s">
        <v>91</v>
      </c>
      <c r="B8" s="11">
        <v>75.7</v>
      </c>
      <c r="C8" s="127">
        <v>83.6</v>
      </c>
      <c r="D8" s="145">
        <v>92.4</v>
      </c>
      <c r="E8" s="268">
        <v>84.6</v>
      </c>
      <c r="F8" s="269">
        <v>95.2</v>
      </c>
      <c r="G8" s="112">
        <f>F8-E8</f>
        <v>10.600000000000009</v>
      </c>
      <c r="H8" s="74"/>
    </row>
    <row r="9" spans="1:8" ht="30" customHeight="1" thickBot="1" x14ac:dyDescent="0.3">
      <c r="A9" s="64" t="s">
        <v>109</v>
      </c>
      <c r="B9" s="295">
        <v>1281</v>
      </c>
      <c r="C9" s="297">
        <v>904</v>
      </c>
      <c r="D9" s="302">
        <v>728</v>
      </c>
      <c r="E9" s="304">
        <v>324</v>
      </c>
      <c r="F9" s="305">
        <v>319</v>
      </c>
      <c r="G9" s="286">
        <v>-1.5</v>
      </c>
      <c r="H9" s="74"/>
    </row>
    <row r="10" spans="1:8" ht="15" customHeight="1" thickBot="1" x14ac:dyDescent="0.3">
      <c r="A10" s="3" t="s">
        <v>110</v>
      </c>
      <c r="B10" s="296"/>
      <c r="C10" s="298"/>
      <c r="D10" s="303"/>
      <c r="E10" s="304"/>
      <c r="F10" s="305"/>
      <c r="G10" s="286"/>
      <c r="H10" s="74"/>
    </row>
    <row r="11" spans="1:8" ht="20.25" customHeight="1" thickBot="1" x14ac:dyDescent="0.3">
      <c r="A11" s="4" t="s">
        <v>91</v>
      </c>
      <c r="B11" s="11">
        <v>73.099999999999994</v>
      </c>
      <c r="C11" s="127">
        <v>82.4</v>
      </c>
      <c r="D11" s="145">
        <v>72</v>
      </c>
      <c r="E11" s="268">
        <v>68.8</v>
      </c>
      <c r="F11" s="269">
        <v>85.6</v>
      </c>
      <c r="G11" s="112">
        <f>F11-E11</f>
        <v>16.799999999999997</v>
      </c>
      <c r="H11" s="74"/>
    </row>
    <row r="12" spans="1:8" ht="28.5" customHeight="1" thickBot="1" x14ac:dyDescent="0.3">
      <c r="A12" s="64" t="s">
        <v>111</v>
      </c>
      <c r="B12" s="295">
        <v>7183</v>
      </c>
      <c r="C12" s="297">
        <v>7667</v>
      </c>
      <c r="D12" s="335">
        <v>8316</v>
      </c>
      <c r="E12" s="304">
        <v>2119</v>
      </c>
      <c r="F12" s="305">
        <v>2457</v>
      </c>
      <c r="G12" s="286">
        <v>16</v>
      </c>
      <c r="H12" s="74"/>
    </row>
    <row r="13" spans="1:8" ht="15.75" thickBot="1" x14ac:dyDescent="0.3">
      <c r="A13" s="3" t="s">
        <v>112</v>
      </c>
      <c r="B13" s="296"/>
      <c r="C13" s="298"/>
      <c r="D13" s="336"/>
      <c r="E13" s="304"/>
      <c r="F13" s="305"/>
      <c r="G13" s="286"/>
      <c r="H13" s="74"/>
    </row>
    <row r="14" spans="1:8" ht="19.5" customHeight="1" thickBot="1" x14ac:dyDescent="0.3">
      <c r="A14" s="4" t="s">
        <v>91</v>
      </c>
      <c r="B14" s="11">
        <v>58.6</v>
      </c>
      <c r="C14" s="127">
        <v>64.5</v>
      </c>
      <c r="D14" s="145">
        <v>62.2</v>
      </c>
      <c r="E14" s="268">
        <v>69.5</v>
      </c>
      <c r="F14" s="269">
        <v>70.900000000000006</v>
      </c>
      <c r="G14" s="112">
        <f>F14-E14</f>
        <v>1.4000000000000057</v>
      </c>
      <c r="H14" s="74"/>
    </row>
    <row r="15" spans="1:8" ht="24.75" thickBot="1" x14ac:dyDescent="0.3">
      <c r="A15" s="3" t="s">
        <v>113</v>
      </c>
      <c r="B15" s="8">
        <v>4600</v>
      </c>
      <c r="C15" s="124">
        <v>5021</v>
      </c>
      <c r="D15" s="144">
        <v>5770</v>
      </c>
      <c r="E15" s="265">
        <v>1203</v>
      </c>
      <c r="F15" s="266">
        <v>1231</v>
      </c>
      <c r="G15" s="267">
        <v>2.2999999999999998</v>
      </c>
      <c r="H15" s="74"/>
    </row>
    <row r="16" spans="1:8" ht="15.75" thickBot="1" x14ac:dyDescent="0.3">
      <c r="A16" s="1" t="s">
        <v>91</v>
      </c>
      <c r="B16" s="44">
        <v>41.2</v>
      </c>
      <c r="C16" s="132">
        <v>44.6</v>
      </c>
      <c r="D16" s="145">
        <v>40.4</v>
      </c>
      <c r="E16" s="268">
        <v>49.4</v>
      </c>
      <c r="F16" s="269">
        <v>38.4</v>
      </c>
      <c r="G16" s="112">
        <f>F16-E16</f>
        <v>-11</v>
      </c>
      <c r="H16" s="74"/>
    </row>
    <row r="17" spans="1:9" ht="65.25" customHeight="1" x14ac:dyDescent="0.25">
      <c r="A17" s="67"/>
      <c r="B17" s="68"/>
      <c r="C17" s="68"/>
      <c r="D17" s="68"/>
      <c r="E17" s="68"/>
      <c r="F17" s="68"/>
      <c r="G17" s="78"/>
      <c r="H17" s="74"/>
    </row>
    <row r="18" spans="1:9" x14ac:dyDescent="0.25">
      <c r="A18" s="327">
        <v>4</v>
      </c>
      <c r="B18" s="328"/>
      <c r="C18" s="328"/>
      <c r="D18" s="328"/>
      <c r="E18" s="328"/>
      <c r="F18" s="328"/>
      <c r="G18" s="329"/>
      <c r="H18" s="329"/>
      <c r="I18" s="328"/>
    </row>
    <row r="19" spans="1:9" ht="15.75" thickBot="1" x14ac:dyDescent="0.3">
      <c r="A19" s="67"/>
      <c r="B19" s="68"/>
      <c r="C19" s="68"/>
      <c r="D19" s="68"/>
      <c r="E19" s="95"/>
      <c r="F19" s="68"/>
      <c r="G19" s="78"/>
      <c r="H19" s="74"/>
    </row>
    <row r="20" spans="1:9" ht="26.25" thickBot="1" x14ac:dyDescent="0.3">
      <c r="A20" s="51" t="s">
        <v>3</v>
      </c>
      <c r="B20" s="70">
        <v>2013</v>
      </c>
      <c r="C20" s="158">
        <v>2014</v>
      </c>
      <c r="D20" s="159">
        <v>2015</v>
      </c>
      <c r="E20" s="279" t="s">
        <v>130</v>
      </c>
      <c r="F20" s="215" t="s">
        <v>131</v>
      </c>
      <c r="G20" s="280" t="s">
        <v>31</v>
      </c>
      <c r="H20" s="75"/>
    </row>
    <row r="21" spans="1:9" ht="15.75" thickBot="1" x14ac:dyDescent="0.3">
      <c r="A21" s="3" t="s">
        <v>114</v>
      </c>
      <c r="B21" s="8">
        <v>428</v>
      </c>
      <c r="C21" s="160">
        <v>445</v>
      </c>
      <c r="D21" s="161">
        <v>487</v>
      </c>
      <c r="E21" s="281">
        <v>81</v>
      </c>
      <c r="F21" s="282">
        <v>103</v>
      </c>
      <c r="G21" s="283">
        <v>27.2</v>
      </c>
      <c r="H21" s="166"/>
    </row>
    <row r="22" spans="1:9" ht="15.75" thickBot="1" x14ac:dyDescent="0.3">
      <c r="A22" s="4" t="s">
        <v>115</v>
      </c>
      <c r="B22" s="11">
        <v>5.6</v>
      </c>
      <c r="C22" s="162">
        <v>4.8</v>
      </c>
      <c r="D22" s="163">
        <v>5.5</v>
      </c>
      <c r="E22" s="284">
        <v>3.5</v>
      </c>
      <c r="F22" s="285">
        <v>3.9</v>
      </c>
      <c r="G22" s="112">
        <f>F22-E22</f>
        <v>0.39999999999999991</v>
      </c>
      <c r="H22" s="40"/>
    </row>
    <row r="23" spans="1:9" ht="21" customHeight="1" thickBot="1" x14ac:dyDescent="0.3">
      <c r="A23" s="64" t="s">
        <v>116</v>
      </c>
      <c r="B23" s="295">
        <v>2933</v>
      </c>
      <c r="C23" s="332">
        <v>4018</v>
      </c>
      <c r="D23" s="334">
        <v>4419</v>
      </c>
      <c r="E23" s="325">
        <v>1285</v>
      </c>
      <c r="F23" s="326">
        <v>1490</v>
      </c>
      <c r="G23" s="286">
        <v>16</v>
      </c>
      <c r="H23" s="166"/>
    </row>
    <row r="24" spans="1:9" ht="17.25" customHeight="1" thickBot="1" x14ac:dyDescent="0.3">
      <c r="A24" s="3" t="s">
        <v>117</v>
      </c>
      <c r="B24" s="296"/>
      <c r="C24" s="333"/>
      <c r="D24" s="303"/>
      <c r="E24" s="325"/>
      <c r="F24" s="326"/>
      <c r="G24" s="286"/>
      <c r="H24" s="166"/>
    </row>
    <row r="25" spans="1:9" ht="18" customHeight="1" thickBot="1" x14ac:dyDescent="0.3">
      <c r="A25" s="4" t="s">
        <v>115</v>
      </c>
      <c r="B25" s="11">
        <v>38.1</v>
      </c>
      <c r="C25" s="162">
        <v>43.5</v>
      </c>
      <c r="D25" s="163">
        <v>49.5</v>
      </c>
      <c r="E25" s="284">
        <v>55.8</v>
      </c>
      <c r="F25" s="285">
        <v>56.9</v>
      </c>
      <c r="G25" s="112">
        <f>F25-E25</f>
        <v>1.1000000000000014</v>
      </c>
      <c r="H25" s="75"/>
    </row>
    <row r="26" spans="1:9" ht="20.25" customHeight="1" thickBot="1" x14ac:dyDescent="0.3">
      <c r="A26" s="64" t="s">
        <v>118</v>
      </c>
      <c r="B26" s="295">
        <v>2364</v>
      </c>
      <c r="C26" s="332">
        <v>2364</v>
      </c>
      <c r="D26" s="334">
        <v>2614</v>
      </c>
      <c r="E26" s="325">
        <v>648</v>
      </c>
      <c r="F26" s="326">
        <v>697</v>
      </c>
      <c r="G26" s="286">
        <v>7.6</v>
      </c>
      <c r="H26" s="166"/>
    </row>
    <row r="27" spans="1:9" ht="15.75" thickBot="1" x14ac:dyDescent="0.3">
      <c r="A27" s="3" t="s">
        <v>119</v>
      </c>
      <c r="B27" s="296"/>
      <c r="C27" s="333"/>
      <c r="D27" s="303"/>
      <c r="E27" s="325"/>
      <c r="F27" s="326"/>
      <c r="G27" s="286"/>
      <c r="H27" s="166"/>
    </row>
    <row r="28" spans="1:9" ht="15.75" thickBot="1" x14ac:dyDescent="0.3">
      <c r="A28" s="4" t="s">
        <v>115</v>
      </c>
      <c r="B28" s="11">
        <v>30.7</v>
      </c>
      <c r="C28" s="162">
        <v>25.6</v>
      </c>
      <c r="D28" s="163">
        <v>29.3</v>
      </c>
      <c r="E28" s="284">
        <v>28.1</v>
      </c>
      <c r="F28" s="285">
        <v>26.6</v>
      </c>
      <c r="G28" s="112">
        <f>F28-E28</f>
        <v>-1.5</v>
      </c>
      <c r="H28" s="75"/>
    </row>
    <row r="29" spans="1:9" ht="15.75" thickBot="1" x14ac:dyDescent="0.3">
      <c r="A29" s="3" t="s">
        <v>120</v>
      </c>
      <c r="B29" s="8">
        <v>933</v>
      </c>
      <c r="C29" s="160">
        <v>1281</v>
      </c>
      <c r="D29" s="161">
        <v>1047</v>
      </c>
      <c r="E29" s="281">
        <v>261</v>
      </c>
      <c r="F29" s="282">
        <v>298</v>
      </c>
      <c r="G29" s="283">
        <v>14.2</v>
      </c>
      <c r="H29" s="166"/>
    </row>
    <row r="30" spans="1:9" ht="15.75" thickBot="1" x14ac:dyDescent="0.3">
      <c r="A30" s="4" t="s">
        <v>115</v>
      </c>
      <c r="B30" s="11">
        <v>12.9</v>
      </c>
      <c r="C30" s="162">
        <v>13.9</v>
      </c>
      <c r="D30" s="163">
        <v>11.7</v>
      </c>
      <c r="E30" s="284">
        <v>11.3</v>
      </c>
      <c r="F30" s="285">
        <v>11.4</v>
      </c>
      <c r="G30" s="112">
        <f>F30-E30</f>
        <v>9.9999999999999645E-2</v>
      </c>
      <c r="H30" s="75"/>
    </row>
    <row r="31" spans="1:9" ht="26.25" customHeight="1" thickBot="1" x14ac:dyDescent="0.3">
      <c r="A31" s="3" t="s">
        <v>121</v>
      </c>
      <c r="B31" s="8">
        <v>5025</v>
      </c>
      <c r="C31" s="160">
        <v>4775</v>
      </c>
      <c r="D31" s="167">
        <v>4712</v>
      </c>
      <c r="E31" s="281">
        <v>1043</v>
      </c>
      <c r="F31" s="282">
        <v>1081</v>
      </c>
      <c r="G31" s="283">
        <v>3.6</v>
      </c>
      <c r="H31" s="166"/>
    </row>
    <row r="32" spans="1:9" ht="20.25" customHeight="1" thickBot="1" x14ac:dyDescent="0.3">
      <c r="A32" s="4" t="s">
        <v>115</v>
      </c>
      <c r="B32" s="11">
        <v>32</v>
      </c>
      <c r="C32" s="162">
        <v>28.4</v>
      </c>
      <c r="D32" s="163">
        <v>25.9</v>
      </c>
      <c r="E32" s="284">
        <v>23.4</v>
      </c>
      <c r="F32" s="285">
        <v>22.7</v>
      </c>
      <c r="G32" s="112">
        <f>F32-E32</f>
        <v>-0.69999999999999929</v>
      </c>
      <c r="H32" s="75"/>
    </row>
    <row r="33" spans="1:9" ht="18.75" customHeight="1" thickBot="1" x14ac:dyDescent="0.3">
      <c r="A33" s="3" t="s">
        <v>122</v>
      </c>
      <c r="B33" s="8">
        <v>3456</v>
      </c>
      <c r="C33" s="160">
        <v>3346</v>
      </c>
      <c r="D33" s="161">
        <v>3304</v>
      </c>
      <c r="E33" s="281">
        <v>662</v>
      </c>
      <c r="F33" s="282">
        <v>737</v>
      </c>
      <c r="G33" s="283">
        <v>11.3</v>
      </c>
      <c r="H33" s="166"/>
    </row>
    <row r="34" spans="1:9" ht="20.25" customHeight="1" thickBot="1" x14ac:dyDescent="0.3">
      <c r="A34" s="4" t="s">
        <v>115</v>
      </c>
      <c r="B34" s="11">
        <v>22</v>
      </c>
      <c r="C34" s="162">
        <v>19.899999999999999</v>
      </c>
      <c r="D34" s="163">
        <v>18.100000000000001</v>
      </c>
      <c r="E34" s="284">
        <v>14.8</v>
      </c>
      <c r="F34" s="285">
        <v>15.5</v>
      </c>
      <c r="G34" s="112">
        <f>F34-E34</f>
        <v>0.69999999999999929</v>
      </c>
      <c r="H34" s="74"/>
    </row>
    <row r="35" spans="1:9" x14ac:dyDescent="0.25">
      <c r="H35" s="74"/>
    </row>
    <row r="36" spans="1:9" ht="102" customHeight="1" x14ac:dyDescent="0.25">
      <c r="H36" s="74"/>
    </row>
    <row r="37" spans="1:9" x14ac:dyDescent="0.25">
      <c r="A37" s="330">
        <v>5</v>
      </c>
      <c r="B37" s="330"/>
      <c r="C37" s="330"/>
      <c r="D37" s="330"/>
      <c r="E37" s="330"/>
      <c r="F37" s="330"/>
      <c r="G37" s="330"/>
      <c r="H37" s="331"/>
      <c r="I37" s="330"/>
    </row>
    <row r="38" spans="1:9" x14ac:dyDescent="0.25">
      <c r="H38" s="74"/>
    </row>
    <row r="39" spans="1:9" x14ac:dyDescent="0.25">
      <c r="H39" s="74"/>
    </row>
    <row r="40" spans="1:9" x14ac:dyDescent="0.25">
      <c r="H40" s="74"/>
    </row>
    <row r="43" spans="1:9" x14ac:dyDescent="0.25">
      <c r="H43" s="74"/>
    </row>
    <row r="44" spans="1:9" x14ac:dyDescent="0.25">
      <c r="H44" s="74"/>
    </row>
    <row r="45" spans="1:9" x14ac:dyDescent="0.25">
      <c r="H45" s="74"/>
    </row>
    <row r="46" spans="1:9" x14ac:dyDescent="0.25">
      <c r="H46" s="74"/>
    </row>
    <row r="47" spans="1:9" x14ac:dyDescent="0.25">
      <c r="H47" s="74"/>
    </row>
    <row r="48" spans="1:9" x14ac:dyDescent="0.25">
      <c r="H48" s="74"/>
    </row>
    <row r="49" spans="8:8" x14ac:dyDescent="0.25">
      <c r="H49" s="74"/>
    </row>
    <row r="50" spans="8:8" x14ac:dyDescent="0.25">
      <c r="H50" s="74"/>
    </row>
    <row r="51" spans="8:8" x14ac:dyDescent="0.25">
      <c r="H51" s="74"/>
    </row>
    <row r="52" spans="8:8" x14ac:dyDescent="0.25">
      <c r="H52" s="74"/>
    </row>
    <row r="53" spans="8:8" x14ac:dyDescent="0.25">
      <c r="H53" s="74"/>
    </row>
    <row r="54" spans="8:8" x14ac:dyDescent="0.25">
      <c r="H54" s="74"/>
    </row>
  </sheetData>
  <mergeCells count="26">
    <mergeCell ref="G9:G10"/>
    <mergeCell ref="E12:E13"/>
    <mergeCell ref="F12:F13"/>
    <mergeCell ref="G12:G13"/>
    <mergeCell ref="E23:E24"/>
    <mergeCell ref="F23:F24"/>
    <mergeCell ref="G26:G27"/>
    <mergeCell ref="B12:B13"/>
    <mergeCell ref="C12:C13"/>
    <mergeCell ref="A18:I18"/>
    <mergeCell ref="A37:I37"/>
    <mergeCell ref="B26:B27"/>
    <mergeCell ref="C26:C27"/>
    <mergeCell ref="D26:D27"/>
    <mergeCell ref="B23:B24"/>
    <mergeCell ref="C23:C24"/>
    <mergeCell ref="G23:G24"/>
    <mergeCell ref="D23:D24"/>
    <mergeCell ref="D12:D13"/>
    <mergeCell ref="B9:B10"/>
    <mergeCell ref="C9:C10"/>
    <mergeCell ref="D9:D10"/>
    <mergeCell ref="E26:E27"/>
    <mergeCell ref="F26:F27"/>
    <mergeCell ref="E9:E10"/>
    <mergeCell ref="F9:F10"/>
  </mergeCells>
  <phoneticPr fontId="45" type="noConversion"/>
  <pageMargins left="0.7" right="0.7" top="0.75" bottom="0.75" header="0.3" footer="0.3"/>
  <pageSetup paperSize="9" scale="85" orientation="portrait" r:id="rId1"/>
  <rowBreaks count="1" manualBreakCount="1">
    <brk id="19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6"/>
  <sheetViews>
    <sheetView view="pageLayout" topLeftCell="A4" zoomScaleNormal="100" zoomScaleSheetLayoutView="115" workbookViewId="0">
      <selection activeCell="I6" sqref="I6"/>
    </sheetView>
  </sheetViews>
  <sheetFormatPr defaultRowHeight="15" x14ac:dyDescent="0.25"/>
  <cols>
    <col min="1" max="1" width="26" customWidth="1"/>
    <col min="2" max="2" width="6.28515625" customWidth="1"/>
    <col min="3" max="4" width="6.140625" customWidth="1"/>
    <col min="5" max="5" width="7" customWidth="1"/>
    <col min="6" max="6" width="7.85546875" customWidth="1"/>
    <col min="7" max="7" width="7.28515625" customWidth="1"/>
    <col min="8" max="8" width="5.28515625" customWidth="1"/>
    <col min="9" max="9" width="8.7109375" customWidth="1"/>
    <col min="10" max="10" width="11.42578125" customWidth="1"/>
  </cols>
  <sheetData>
    <row r="1" spans="1:13" ht="30.75" customHeight="1" x14ac:dyDescent="0.25">
      <c r="A1" s="338" t="s">
        <v>2</v>
      </c>
      <c r="B1" s="339"/>
      <c r="C1" s="339"/>
      <c r="D1" s="339"/>
      <c r="E1" s="339"/>
      <c r="F1" s="339"/>
      <c r="G1" s="339"/>
      <c r="H1" s="339"/>
      <c r="I1" s="339"/>
    </row>
    <row r="2" spans="1:13" ht="27.75" customHeight="1" thickBot="1" x14ac:dyDescent="0.3">
      <c r="A2" s="343"/>
      <c r="B2" s="344"/>
      <c r="C2" s="344"/>
      <c r="D2" s="344"/>
      <c r="E2" s="344"/>
      <c r="F2" s="344"/>
      <c r="G2" s="344"/>
      <c r="H2" s="345"/>
      <c r="I2" s="353"/>
      <c r="J2" s="353"/>
    </row>
    <row r="3" spans="1:13" ht="36.75" customHeight="1" thickBot="1" x14ac:dyDescent="0.3">
      <c r="A3" s="39" t="s">
        <v>3</v>
      </c>
      <c r="B3" s="2">
        <v>2013</v>
      </c>
      <c r="C3" s="130">
        <v>2014</v>
      </c>
      <c r="D3" s="130">
        <v>2015</v>
      </c>
      <c r="E3" s="179" t="s">
        <v>130</v>
      </c>
      <c r="F3" s="96" t="s">
        <v>131</v>
      </c>
      <c r="G3" s="84" t="s">
        <v>4</v>
      </c>
      <c r="H3" s="98"/>
      <c r="I3" s="99"/>
      <c r="J3" s="99"/>
    </row>
    <row r="4" spans="1:13" ht="41.25" customHeight="1" thickBot="1" x14ac:dyDescent="0.3">
      <c r="A4" s="45" t="s">
        <v>5</v>
      </c>
      <c r="B4" s="8">
        <v>736</v>
      </c>
      <c r="C4" s="146">
        <v>732</v>
      </c>
      <c r="D4" s="146">
        <v>741</v>
      </c>
      <c r="E4" s="180">
        <v>152</v>
      </c>
      <c r="F4" s="181">
        <v>178</v>
      </c>
      <c r="G4" s="150">
        <f>(F4*100)/E4-100</f>
        <v>17.10526315789474</v>
      </c>
      <c r="H4" s="351"/>
      <c r="I4" s="352"/>
      <c r="J4" s="352"/>
      <c r="L4" s="164"/>
      <c r="M4" s="164"/>
    </row>
    <row r="5" spans="1:13" ht="38.25" customHeight="1" thickBot="1" x14ac:dyDescent="0.3">
      <c r="A5" s="45" t="s">
        <v>86</v>
      </c>
      <c r="B5" s="8">
        <v>4.7</v>
      </c>
      <c r="C5" s="124">
        <v>4.3</v>
      </c>
      <c r="D5" s="147">
        <v>4.0999999999999996</v>
      </c>
      <c r="E5" s="182">
        <v>3.4</v>
      </c>
      <c r="F5" s="274">
        <v>3.7</v>
      </c>
      <c r="G5" s="275">
        <v>-0.31955777327504853</v>
      </c>
      <c r="H5" s="346"/>
      <c r="I5" s="347"/>
      <c r="K5" s="165"/>
      <c r="L5" s="165"/>
      <c r="M5" s="165"/>
    </row>
    <row r="6" spans="1:13" ht="75.75" customHeight="1" thickBot="1" x14ac:dyDescent="0.3">
      <c r="A6" s="45" t="s">
        <v>6</v>
      </c>
      <c r="B6" s="8">
        <v>476</v>
      </c>
      <c r="C6" s="146">
        <v>657</v>
      </c>
      <c r="D6" s="146">
        <v>798</v>
      </c>
      <c r="E6" s="180">
        <v>193</v>
      </c>
      <c r="F6" s="181">
        <v>204</v>
      </c>
      <c r="G6" s="150">
        <f>(F6*100)/E6-100</f>
        <v>5.6994818652849801</v>
      </c>
      <c r="H6" s="74"/>
    </row>
    <row r="7" spans="1:13" ht="37.5" customHeight="1" thickBot="1" x14ac:dyDescent="0.3">
      <c r="A7" s="45" t="s">
        <v>7</v>
      </c>
      <c r="B7" s="8">
        <v>5</v>
      </c>
      <c r="C7" s="124">
        <v>0</v>
      </c>
      <c r="D7" s="148">
        <v>2</v>
      </c>
      <c r="E7" s="183">
        <v>0</v>
      </c>
      <c r="F7" s="120">
        <v>0</v>
      </c>
      <c r="G7" s="212">
        <v>0</v>
      </c>
      <c r="H7" s="74"/>
    </row>
    <row r="8" spans="1:13" ht="44.25" customHeight="1" thickBot="1" x14ac:dyDescent="0.3">
      <c r="A8" s="45" t="s">
        <v>8</v>
      </c>
      <c r="B8" s="8">
        <v>5</v>
      </c>
      <c r="C8" s="124">
        <v>0</v>
      </c>
      <c r="D8" s="148">
        <v>1</v>
      </c>
      <c r="E8" s="183">
        <v>0</v>
      </c>
      <c r="F8" s="120">
        <v>0</v>
      </c>
      <c r="G8" s="212">
        <v>0</v>
      </c>
      <c r="H8" s="74"/>
    </row>
    <row r="9" spans="1:13" ht="36" customHeight="1" thickBot="1" x14ac:dyDescent="0.3">
      <c r="A9" s="45" t="s">
        <v>9</v>
      </c>
      <c r="B9" s="8">
        <v>3</v>
      </c>
      <c r="C9" s="124">
        <v>0</v>
      </c>
      <c r="D9" s="148">
        <v>1</v>
      </c>
      <c r="E9" s="183">
        <v>0</v>
      </c>
      <c r="F9" s="120">
        <v>0</v>
      </c>
      <c r="G9" s="212">
        <v>0</v>
      </c>
      <c r="H9" s="74"/>
    </row>
    <row r="10" spans="1:13" ht="59.25" customHeight="1" x14ac:dyDescent="0.25">
      <c r="A10" s="6"/>
      <c r="G10" s="74"/>
      <c r="H10" s="74"/>
    </row>
    <row r="11" spans="1:13" ht="21.75" customHeight="1" x14ac:dyDescent="0.25">
      <c r="A11" s="348">
        <v>6</v>
      </c>
      <c r="B11" s="349"/>
      <c r="C11" s="349"/>
      <c r="D11" s="349"/>
      <c r="E11" s="349"/>
      <c r="F11" s="349"/>
      <c r="G11" s="350"/>
      <c r="H11" s="350"/>
      <c r="I11" s="349"/>
    </row>
    <row r="12" spans="1:13" ht="21.75" customHeight="1" x14ac:dyDescent="0.25">
      <c r="A12" s="170"/>
      <c r="B12" s="171"/>
      <c r="C12" s="171"/>
      <c r="D12" s="171"/>
      <c r="E12" s="171"/>
      <c r="F12" s="171"/>
      <c r="G12" s="172"/>
      <c r="H12" s="172"/>
      <c r="I12" s="171"/>
    </row>
    <row r="13" spans="1:13" ht="21.75" customHeight="1" x14ac:dyDescent="0.25">
      <c r="A13" s="170"/>
      <c r="B13" s="171"/>
      <c r="C13" s="171"/>
      <c r="D13" s="171"/>
      <c r="E13" s="171"/>
      <c r="F13" s="171"/>
      <c r="G13" s="172"/>
      <c r="H13" s="172"/>
      <c r="I13" s="171"/>
    </row>
    <row r="14" spans="1:13" x14ac:dyDescent="0.25">
      <c r="A14" s="10"/>
      <c r="G14" s="74"/>
      <c r="H14" s="74"/>
    </row>
    <row r="15" spans="1:13" ht="33" customHeight="1" thickBot="1" x14ac:dyDescent="0.3">
      <c r="A15" s="340" t="s">
        <v>10</v>
      </c>
      <c r="B15" s="341"/>
      <c r="C15" s="341"/>
      <c r="D15" s="341"/>
      <c r="E15" s="341"/>
      <c r="F15" s="341"/>
      <c r="G15" s="342"/>
      <c r="H15" s="75"/>
    </row>
    <row r="16" spans="1:13" ht="37.5" customHeight="1" thickBot="1" x14ac:dyDescent="0.3">
      <c r="A16" s="42" t="s">
        <v>3</v>
      </c>
      <c r="B16" s="8">
        <v>2013</v>
      </c>
      <c r="C16" s="124">
        <v>2014</v>
      </c>
      <c r="D16" s="124">
        <v>2015</v>
      </c>
      <c r="E16" s="184" t="s">
        <v>130</v>
      </c>
      <c r="F16" s="93" t="s">
        <v>131</v>
      </c>
      <c r="G16" s="77" t="s">
        <v>4</v>
      </c>
      <c r="H16" s="122"/>
    </row>
    <row r="17" spans="1:9" ht="33.75" customHeight="1" thickBot="1" x14ac:dyDescent="0.3">
      <c r="A17" s="42" t="s">
        <v>11</v>
      </c>
      <c r="B17" s="8">
        <v>20823</v>
      </c>
      <c r="C17" s="124">
        <v>22456</v>
      </c>
      <c r="D17" s="124">
        <f>D18+D19+D20+D21+D22</f>
        <v>26616</v>
      </c>
      <c r="E17" s="184">
        <v>8010</v>
      </c>
      <c r="F17" s="93">
        <v>9089</v>
      </c>
      <c r="G17" s="77">
        <f t="shared" ref="G17:G22" si="0">(F17*100)/E17-100</f>
        <v>13.470661672908861</v>
      </c>
      <c r="H17" s="76"/>
    </row>
    <row r="18" spans="1:9" ht="32.25" customHeight="1" thickBot="1" x14ac:dyDescent="0.3">
      <c r="A18" s="43" t="s">
        <v>12</v>
      </c>
      <c r="B18" s="8">
        <v>1677</v>
      </c>
      <c r="C18" s="124">
        <v>1435</v>
      </c>
      <c r="D18" s="124">
        <v>1416</v>
      </c>
      <c r="E18" s="184">
        <v>474</v>
      </c>
      <c r="F18" s="93">
        <v>462</v>
      </c>
      <c r="G18" s="77">
        <f t="shared" si="0"/>
        <v>-2.5316455696202524</v>
      </c>
      <c r="H18" s="76"/>
    </row>
    <row r="19" spans="1:9" ht="35.25" customHeight="1" thickBot="1" x14ac:dyDescent="0.3">
      <c r="A19" s="43" t="s">
        <v>13</v>
      </c>
      <c r="B19" s="8">
        <v>10447</v>
      </c>
      <c r="C19" s="124">
        <v>12299</v>
      </c>
      <c r="D19" s="124">
        <v>14880</v>
      </c>
      <c r="E19" s="184">
        <v>4450</v>
      </c>
      <c r="F19" s="93">
        <v>4844</v>
      </c>
      <c r="G19" s="77">
        <f t="shared" si="0"/>
        <v>8.853932584269657</v>
      </c>
      <c r="H19" s="76"/>
    </row>
    <row r="20" spans="1:9" ht="34.5" customHeight="1" thickBot="1" x14ac:dyDescent="0.3">
      <c r="A20" s="43" t="s">
        <v>14</v>
      </c>
      <c r="B20" s="8">
        <v>7829</v>
      </c>
      <c r="C20" s="124">
        <v>7828</v>
      </c>
      <c r="D20" s="124">
        <v>9315</v>
      </c>
      <c r="E20" s="184">
        <v>2414</v>
      </c>
      <c r="F20" s="93">
        <v>3079</v>
      </c>
      <c r="G20" s="77">
        <f t="shared" si="0"/>
        <v>27.547638773819386</v>
      </c>
      <c r="H20" s="76"/>
    </row>
    <row r="21" spans="1:9" ht="40.5" customHeight="1" thickBot="1" x14ac:dyDescent="0.3">
      <c r="A21" s="43" t="s">
        <v>15</v>
      </c>
      <c r="B21" s="8">
        <v>806</v>
      </c>
      <c r="C21" s="124">
        <v>825</v>
      </c>
      <c r="D21" s="124">
        <v>952</v>
      </c>
      <c r="E21" s="184">
        <v>348</v>
      </c>
      <c r="F21" s="93">
        <v>375</v>
      </c>
      <c r="G21" s="77">
        <f t="shared" si="0"/>
        <v>7.7586206896551744</v>
      </c>
      <c r="H21" s="76"/>
    </row>
    <row r="22" spans="1:9" ht="38.25" customHeight="1" thickBot="1" x14ac:dyDescent="0.3">
      <c r="A22" s="43" t="s">
        <v>16</v>
      </c>
      <c r="B22" s="8">
        <v>64</v>
      </c>
      <c r="C22" s="124">
        <v>69</v>
      </c>
      <c r="D22" s="124">
        <v>53</v>
      </c>
      <c r="E22" s="184">
        <v>25</v>
      </c>
      <c r="F22" s="93">
        <v>19</v>
      </c>
      <c r="G22" s="77">
        <f t="shared" si="0"/>
        <v>-24</v>
      </c>
      <c r="H22" s="76"/>
    </row>
    <row r="23" spans="1:9" x14ac:dyDescent="0.25">
      <c r="G23" s="74"/>
    </row>
    <row r="24" spans="1:9" ht="32.25" customHeight="1" x14ac:dyDescent="0.25">
      <c r="D24" s="91"/>
      <c r="G24" s="74"/>
    </row>
    <row r="25" spans="1:9" ht="58.5" customHeight="1" x14ac:dyDescent="0.25">
      <c r="D25" s="91">
        <v>7</v>
      </c>
      <c r="H25" s="74"/>
    </row>
    <row r="26" spans="1:9" ht="20.25" customHeight="1" x14ac:dyDescent="0.25">
      <c r="A26" s="318"/>
      <c r="B26" s="318"/>
      <c r="C26" s="318"/>
      <c r="D26" s="318"/>
      <c r="E26" s="318"/>
      <c r="F26" s="318"/>
      <c r="G26" s="318"/>
      <c r="H26" s="337"/>
      <c r="I26" s="318"/>
    </row>
    <row r="27" spans="1:9" x14ac:dyDescent="0.25">
      <c r="H27" s="74"/>
    </row>
    <row r="28" spans="1:9" x14ac:dyDescent="0.25">
      <c r="H28" s="74"/>
    </row>
    <row r="29" spans="1:9" x14ac:dyDescent="0.25">
      <c r="H29" s="74"/>
    </row>
    <row r="30" spans="1:9" x14ac:dyDescent="0.25">
      <c r="H30" s="74"/>
    </row>
    <row r="31" spans="1:9" x14ac:dyDescent="0.25">
      <c r="H31" s="74"/>
    </row>
    <row r="32" spans="1:9" x14ac:dyDescent="0.25">
      <c r="H32" s="74"/>
    </row>
    <row r="33" spans="8:8" x14ac:dyDescent="0.25">
      <c r="H33" s="74"/>
    </row>
    <row r="34" spans="8:8" x14ac:dyDescent="0.25">
      <c r="H34" s="74"/>
    </row>
    <row r="35" spans="8:8" x14ac:dyDescent="0.25">
      <c r="H35" s="74"/>
    </row>
    <row r="36" spans="8:8" x14ac:dyDescent="0.25">
      <c r="H36" s="74"/>
    </row>
    <row r="37" spans="8:8" x14ac:dyDescent="0.25">
      <c r="H37" s="74"/>
    </row>
    <row r="38" spans="8:8" x14ac:dyDescent="0.25">
      <c r="H38" s="74"/>
    </row>
    <row r="39" spans="8:8" x14ac:dyDescent="0.25">
      <c r="H39" s="74"/>
    </row>
    <row r="40" spans="8:8" x14ac:dyDescent="0.25">
      <c r="H40" s="74"/>
    </row>
    <row r="41" spans="8:8" x14ac:dyDescent="0.25">
      <c r="H41" s="74"/>
    </row>
    <row r="42" spans="8:8" x14ac:dyDescent="0.25">
      <c r="H42" s="74"/>
    </row>
    <row r="45" spans="8:8" x14ac:dyDescent="0.25">
      <c r="H45" s="74"/>
    </row>
    <row r="46" spans="8:8" x14ac:dyDescent="0.25">
      <c r="H46" s="74"/>
    </row>
    <row r="47" spans="8:8" x14ac:dyDescent="0.25">
      <c r="H47" s="74"/>
    </row>
    <row r="48" spans="8:8" x14ac:dyDescent="0.25">
      <c r="H48" s="74"/>
    </row>
    <row r="49" spans="8:8" x14ac:dyDescent="0.25">
      <c r="H49" s="74"/>
    </row>
    <row r="50" spans="8:8" x14ac:dyDescent="0.25">
      <c r="H50" s="74"/>
    </row>
    <row r="51" spans="8:8" x14ac:dyDescent="0.25">
      <c r="H51" s="74"/>
    </row>
    <row r="52" spans="8:8" x14ac:dyDescent="0.25">
      <c r="H52" s="74"/>
    </row>
    <row r="53" spans="8:8" x14ac:dyDescent="0.25">
      <c r="H53" s="74"/>
    </row>
    <row r="54" spans="8:8" x14ac:dyDescent="0.25">
      <c r="H54" s="74"/>
    </row>
    <row r="55" spans="8:8" x14ac:dyDescent="0.25">
      <c r="H55" s="74"/>
    </row>
    <row r="56" spans="8:8" x14ac:dyDescent="0.25">
      <c r="H56" s="74"/>
    </row>
  </sheetData>
  <customSheetViews>
    <customSheetView guid="{DAED5F8A-1D0F-4FEC-9F91-AE1C92AB4224}" scale="60" showPageBreaks="1" printArea="1" view="pageBreakPreview">
      <selection activeCell="H7" sqref="H7"/>
      <pageMargins left="0.70866141732283472" right="0.70866141732283472" top="0.74803149606299213" bottom="0.74803149606299213" header="0.31496062992125984" footer="0.31496062992125984"/>
      <pageSetup paperSize="9" scale="94" orientation="portrait" verticalDpi="0" r:id="rId1"/>
    </customSheetView>
  </customSheetViews>
  <mergeCells count="8">
    <mergeCell ref="A26:I26"/>
    <mergeCell ref="A1:I1"/>
    <mergeCell ref="A15:G15"/>
    <mergeCell ref="A2:H2"/>
    <mergeCell ref="H5:I5"/>
    <mergeCell ref="A11:I11"/>
    <mergeCell ref="H4:J4"/>
    <mergeCell ref="I2:J2"/>
  </mergeCells>
  <phoneticPr fontId="45" type="noConversion"/>
  <pageMargins left="0.70866141732283472" right="0.70866141732283472" top="0.39370078740157483" bottom="0.74803149606299213" header="0.31496062992125984" footer="0.31496062992125984"/>
  <pageSetup paperSize="9" scale="85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95"/>
  <sheetViews>
    <sheetView view="pageLayout" topLeftCell="A4" zoomScaleNormal="100" zoomScaleSheetLayoutView="100" workbookViewId="0">
      <selection activeCell="G48" sqref="G48"/>
    </sheetView>
  </sheetViews>
  <sheetFormatPr defaultRowHeight="15.75" thickBottom="1" x14ac:dyDescent="0.3"/>
  <cols>
    <col min="1" max="1" width="20.28515625" customWidth="1"/>
    <col min="2" max="3" width="6.5703125" customWidth="1"/>
    <col min="4" max="4" width="4.42578125" hidden="1" customWidth="1"/>
    <col min="5" max="5" width="7.140625" style="52" customWidth="1"/>
    <col min="6" max="6" width="8" style="53" customWidth="1"/>
    <col min="7" max="7" width="7.85546875" style="54" customWidth="1"/>
    <col min="8" max="8" width="7.85546875" customWidth="1"/>
  </cols>
  <sheetData>
    <row r="1" spans="1:8" ht="28.5" customHeight="1" thickBot="1" x14ac:dyDescent="0.3">
      <c r="A1" s="187" t="s">
        <v>10</v>
      </c>
      <c r="B1" s="92"/>
      <c r="C1" s="92"/>
      <c r="D1" s="92"/>
      <c r="E1" s="92"/>
      <c r="F1" s="92"/>
      <c r="G1" s="55"/>
      <c r="H1" s="40"/>
    </row>
    <row r="2" spans="1:8" ht="26.25" customHeight="1" thickBot="1" x14ac:dyDescent="0.3">
      <c r="A2" s="7" t="s">
        <v>3</v>
      </c>
      <c r="B2" s="2">
        <v>2013</v>
      </c>
      <c r="C2" s="130">
        <v>2014</v>
      </c>
      <c r="D2" s="125" t="s">
        <v>4</v>
      </c>
      <c r="E2" s="125">
        <v>2015</v>
      </c>
      <c r="F2" s="188" t="s">
        <v>130</v>
      </c>
      <c r="G2" s="102" t="s">
        <v>131</v>
      </c>
      <c r="H2" s="38" t="s">
        <v>31</v>
      </c>
    </row>
    <row r="3" spans="1:8" ht="18.95" customHeight="1" thickBot="1" x14ac:dyDescent="0.3">
      <c r="A3" s="3" t="s">
        <v>17</v>
      </c>
      <c r="B3" s="8">
        <v>5011</v>
      </c>
      <c r="C3" s="124">
        <v>5699</v>
      </c>
      <c r="D3" s="125">
        <v>13.7</v>
      </c>
      <c r="E3" s="126">
        <f>E4+E5+E6+E7+E8</f>
        <v>5933</v>
      </c>
      <c r="F3" s="185">
        <v>1533</v>
      </c>
      <c r="G3" s="100">
        <v>1698</v>
      </c>
      <c r="H3" s="88">
        <f>(G3*100)/F3-100</f>
        <v>10.763209393346386</v>
      </c>
    </row>
    <row r="4" spans="1:8" ht="18.95" customHeight="1" thickBot="1" x14ac:dyDescent="0.3">
      <c r="A4" s="12" t="s">
        <v>18</v>
      </c>
      <c r="B4" s="11">
        <v>804</v>
      </c>
      <c r="C4" s="127">
        <v>793</v>
      </c>
      <c r="D4" s="128">
        <v>-1.3</v>
      </c>
      <c r="E4" s="129">
        <v>747</v>
      </c>
      <c r="F4" s="186">
        <v>149</v>
      </c>
      <c r="G4" s="101">
        <v>181</v>
      </c>
      <c r="H4" s="88">
        <f t="shared" ref="H4:H18" si="0">(G4*100)/F4-100</f>
        <v>21.476510067114091</v>
      </c>
    </row>
    <row r="5" spans="1:8" ht="18.95" customHeight="1" thickBot="1" x14ac:dyDescent="0.3">
      <c r="A5" s="12" t="s">
        <v>19</v>
      </c>
      <c r="B5" s="11">
        <v>1903</v>
      </c>
      <c r="C5" s="127">
        <v>2417</v>
      </c>
      <c r="D5" s="128">
        <v>27</v>
      </c>
      <c r="E5" s="129">
        <v>2470</v>
      </c>
      <c r="F5" s="186">
        <v>662</v>
      </c>
      <c r="G5" s="101">
        <v>649</v>
      </c>
      <c r="H5" s="88">
        <f t="shared" si="0"/>
        <v>-1.9637462235649537</v>
      </c>
    </row>
    <row r="6" spans="1:8" ht="18.95" customHeight="1" thickBot="1" x14ac:dyDescent="0.3">
      <c r="A6" s="12" t="s">
        <v>20</v>
      </c>
      <c r="B6" s="11">
        <v>2097</v>
      </c>
      <c r="C6" s="127">
        <v>2285</v>
      </c>
      <c r="D6" s="128">
        <v>8.9</v>
      </c>
      <c r="E6" s="129">
        <v>2530</v>
      </c>
      <c r="F6" s="186">
        <v>537</v>
      </c>
      <c r="G6" s="101">
        <v>667</v>
      </c>
      <c r="H6" s="88">
        <f t="shared" si="0"/>
        <v>24.208566108007446</v>
      </c>
    </row>
    <row r="7" spans="1:8" ht="18.95" customHeight="1" thickBot="1" x14ac:dyDescent="0.3">
      <c r="A7" s="12" t="s">
        <v>21</v>
      </c>
      <c r="B7" s="11">
        <v>174</v>
      </c>
      <c r="C7" s="127">
        <v>165</v>
      </c>
      <c r="D7" s="128">
        <v>-5.0999999999999996</v>
      </c>
      <c r="E7" s="129">
        <v>151</v>
      </c>
      <c r="F7" s="186">
        <v>43</v>
      </c>
      <c r="G7" s="101">
        <v>30</v>
      </c>
      <c r="H7" s="88">
        <f t="shared" si="0"/>
        <v>-30.232558139534888</v>
      </c>
    </row>
    <row r="8" spans="1:8" ht="18.95" customHeight="1" thickBot="1" x14ac:dyDescent="0.3">
      <c r="A8" s="12" t="s">
        <v>22</v>
      </c>
      <c r="B8" s="11">
        <v>33</v>
      </c>
      <c r="C8" s="127">
        <v>39</v>
      </c>
      <c r="D8" s="128">
        <v>18.2</v>
      </c>
      <c r="E8" s="129">
        <v>35</v>
      </c>
      <c r="F8" s="186">
        <v>9</v>
      </c>
      <c r="G8" s="101">
        <v>9</v>
      </c>
      <c r="H8" s="88">
        <f t="shared" si="0"/>
        <v>0</v>
      </c>
    </row>
    <row r="9" spans="1:8" ht="18.95" customHeight="1" thickBot="1" x14ac:dyDescent="0.3">
      <c r="A9" s="3" t="s">
        <v>23</v>
      </c>
      <c r="B9" s="8">
        <v>4610</v>
      </c>
      <c r="C9" s="124">
        <v>4913</v>
      </c>
      <c r="D9" s="125">
        <v>6.5</v>
      </c>
      <c r="E9" s="126">
        <f>E10+E11+E12+E13+E14</f>
        <v>4912</v>
      </c>
      <c r="F9" s="185">
        <v>1450</v>
      </c>
      <c r="G9" s="100">
        <v>1589</v>
      </c>
      <c r="H9" s="88">
        <f t="shared" si="0"/>
        <v>9.5862068965517295</v>
      </c>
    </row>
    <row r="10" spans="1:8" ht="18.95" customHeight="1" thickBot="1" x14ac:dyDescent="0.3">
      <c r="A10" s="12" t="s">
        <v>24</v>
      </c>
      <c r="B10" s="11">
        <v>690</v>
      </c>
      <c r="C10" s="127">
        <v>657</v>
      </c>
      <c r="D10" s="128">
        <v>-4.7</v>
      </c>
      <c r="E10" s="129">
        <v>642</v>
      </c>
      <c r="F10" s="186">
        <v>144</v>
      </c>
      <c r="G10" s="101">
        <v>173</v>
      </c>
      <c r="H10" s="88">
        <f t="shared" si="0"/>
        <v>20.138888888888886</v>
      </c>
    </row>
    <row r="11" spans="1:8" ht="18.95" customHeight="1" thickBot="1" x14ac:dyDescent="0.3">
      <c r="A11" s="12" t="s">
        <v>19</v>
      </c>
      <c r="B11" s="11">
        <v>1783</v>
      </c>
      <c r="C11" s="127">
        <v>2081</v>
      </c>
      <c r="D11" s="128">
        <v>16.7</v>
      </c>
      <c r="E11" s="129">
        <v>2084</v>
      </c>
      <c r="F11" s="186">
        <v>634</v>
      </c>
      <c r="G11" s="101">
        <v>605</v>
      </c>
      <c r="H11" s="88">
        <f t="shared" si="0"/>
        <v>-4.5741324921135629</v>
      </c>
    </row>
    <row r="12" spans="1:8" ht="18.95" customHeight="1" thickBot="1" x14ac:dyDescent="0.3">
      <c r="A12" s="12" t="s">
        <v>20</v>
      </c>
      <c r="B12" s="11">
        <v>1946</v>
      </c>
      <c r="C12" s="127">
        <v>1985</v>
      </c>
      <c r="D12" s="128">
        <v>2</v>
      </c>
      <c r="E12" s="129">
        <v>2008</v>
      </c>
      <c r="F12" s="186">
        <v>493</v>
      </c>
      <c r="G12" s="101">
        <v>611</v>
      </c>
      <c r="H12" s="88">
        <f t="shared" si="0"/>
        <v>23.935091277890464</v>
      </c>
    </row>
    <row r="13" spans="1:8" ht="18.95" customHeight="1" thickBot="1" x14ac:dyDescent="0.3">
      <c r="A13" s="12" t="s">
        <v>21</v>
      </c>
      <c r="B13" s="11">
        <v>158</v>
      </c>
      <c r="C13" s="127">
        <v>151</v>
      </c>
      <c r="D13" s="128">
        <v>-4.4000000000000004</v>
      </c>
      <c r="E13" s="129">
        <v>143</v>
      </c>
      <c r="F13" s="186">
        <v>40</v>
      </c>
      <c r="G13" s="101">
        <v>30</v>
      </c>
      <c r="H13" s="88">
        <f t="shared" si="0"/>
        <v>-25</v>
      </c>
    </row>
    <row r="14" spans="1:8" ht="18.95" customHeight="1" thickBot="1" x14ac:dyDescent="0.3">
      <c r="A14" s="12" t="s">
        <v>22</v>
      </c>
      <c r="B14" s="11">
        <v>33</v>
      </c>
      <c r="C14" s="127">
        <v>39</v>
      </c>
      <c r="D14" s="128">
        <v>18.2</v>
      </c>
      <c r="E14" s="129">
        <v>35</v>
      </c>
      <c r="F14" s="186">
        <v>9</v>
      </c>
      <c r="G14" s="101">
        <v>9</v>
      </c>
      <c r="H14" s="88">
        <f t="shared" si="0"/>
        <v>0</v>
      </c>
    </row>
    <row r="15" spans="1:8" ht="18.95" customHeight="1" thickBot="1" x14ac:dyDescent="0.3">
      <c r="A15" s="3" t="s">
        <v>25</v>
      </c>
      <c r="B15" s="8">
        <v>398</v>
      </c>
      <c r="C15" s="124">
        <v>644</v>
      </c>
      <c r="D15" s="125">
        <v>61.8</v>
      </c>
      <c r="E15" s="126">
        <f>E16+E17+E18+E19+E20</f>
        <v>836</v>
      </c>
      <c r="F15" s="185">
        <v>53</v>
      </c>
      <c r="G15" s="100">
        <v>65</v>
      </c>
      <c r="H15" s="88">
        <f t="shared" si="0"/>
        <v>22.64150943396227</v>
      </c>
    </row>
    <row r="16" spans="1:8" ht="18.95" customHeight="1" thickBot="1" x14ac:dyDescent="0.3">
      <c r="A16" s="12" t="s">
        <v>18</v>
      </c>
      <c r="B16" s="11">
        <v>123</v>
      </c>
      <c r="C16" s="127">
        <v>109</v>
      </c>
      <c r="D16" s="128">
        <v>-11.3</v>
      </c>
      <c r="E16" s="129">
        <v>91</v>
      </c>
      <c r="F16" s="186">
        <v>5</v>
      </c>
      <c r="G16" s="101">
        <v>8</v>
      </c>
      <c r="H16" s="88">
        <f t="shared" si="0"/>
        <v>60</v>
      </c>
    </row>
    <row r="17" spans="1:10" ht="18.95" customHeight="1" thickBot="1" x14ac:dyDescent="0.3">
      <c r="A17" s="12" t="s">
        <v>19</v>
      </c>
      <c r="B17" s="11">
        <v>109</v>
      </c>
      <c r="C17" s="127">
        <v>227</v>
      </c>
      <c r="D17" s="128">
        <v>108.2</v>
      </c>
      <c r="E17" s="129">
        <v>215</v>
      </c>
      <c r="F17" s="186">
        <v>0</v>
      </c>
      <c r="G17" s="101">
        <v>0</v>
      </c>
      <c r="H17" s="88">
        <v>0</v>
      </c>
    </row>
    <row r="18" spans="1:10" ht="18.95" customHeight="1" thickBot="1" x14ac:dyDescent="0.3">
      <c r="A18" s="12" t="s">
        <v>20</v>
      </c>
      <c r="B18" s="11">
        <v>150</v>
      </c>
      <c r="C18" s="127">
        <v>296</v>
      </c>
      <c r="D18" s="128">
        <v>97.3</v>
      </c>
      <c r="E18" s="129">
        <v>522</v>
      </c>
      <c r="F18" s="186">
        <v>42</v>
      </c>
      <c r="G18" s="101">
        <v>56</v>
      </c>
      <c r="H18" s="88">
        <f t="shared" si="0"/>
        <v>33.333333333333343</v>
      </c>
    </row>
    <row r="19" spans="1:10" ht="18.95" customHeight="1" thickBot="1" x14ac:dyDescent="0.3">
      <c r="A19" s="12" t="s">
        <v>21</v>
      </c>
      <c r="B19" s="11">
        <v>16</v>
      </c>
      <c r="C19" s="127">
        <v>12</v>
      </c>
      <c r="D19" s="128">
        <v>-25</v>
      </c>
      <c r="E19" s="129">
        <v>8</v>
      </c>
      <c r="F19" s="186">
        <v>0</v>
      </c>
      <c r="G19" s="101">
        <v>0</v>
      </c>
      <c r="H19" s="88">
        <v>0</v>
      </c>
    </row>
    <row r="20" spans="1:10" ht="18.95" customHeight="1" thickBot="1" x14ac:dyDescent="0.3">
      <c r="A20" s="50" t="s">
        <v>22</v>
      </c>
      <c r="B20" s="44">
        <v>0</v>
      </c>
      <c r="C20" s="132">
        <v>0</v>
      </c>
      <c r="D20" s="128">
        <v>-100</v>
      </c>
      <c r="E20" s="129">
        <v>0</v>
      </c>
      <c r="F20" s="186">
        <v>0</v>
      </c>
      <c r="G20" s="101">
        <v>0</v>
      </c>
      <c r="H20" s="88">
        <v>0</v>
      </c>
      <c r="I20" s="62"/>
      <c r="J20" s="40"/>
    </row>
    <row r="21" spans="1:10" ht="51.75" customHeight="1" thickBot="1" x14ac:dyDescent="0.3">
      <c r="A21" s="354">
        <v>8</v>
      </c>
      <c r="B21" s="354"/>
      <c r="C21" s="354"/>
      <c r="D21" s="354"/>
      <c r="E21" s="354"/>
      <c r="F21" s="354"/>
      <c r="G21" s="354"/>
      <c r="H21" s="354"/>
      <c r="I21" s="354"/>
    </row>
    <row r="22" spans="1:10" ht="25.5" customHeight="1" thickBot="1" x14ac:dyDescent="0.3">
      <c r="A22" s="51" t="s">
        <v>3</v>
      </c>
      <c r="B22" s="2">
        <v>2013</v>
      </c>
      <c r="C22" s="130">
        <v>2014</v>
      </c>
      <c r="D22" s="125"/>
      <c r="E22" s="126">
        <v>2015</v>
      </c>
      <c r="F22" s="185" t="s">
        <v>130</v>
      </c>
      <c r="G22" s="100" t="s">
        <v>131</v>
      </c>
      <c r="H22" s="38" t="s">
        <v>31</v>
      </c>
    </row>
    <row r="23" spans="1:10" ht="47.25" customHeight="1" thickBot="1" x14ac:dyDescent="0.3">
      <c r="A23" s="7" t="s">
        <v>26</v>
      </c>
      <c r="B23" s="39">
        <v>14</v>
      </c>
      <c r="C23" s="131">
        <v>17</v>
      </c>
      <c r="D23" s="125">
        <v>21.4</v>
      </c>
      <c r="E23" s="125">
        <v>7</v>
      </c>
      <c r="F23" s="188">
        <v>0</v>
      </c>
      <c r="G23" s="102">
        <v>0</v>
      </c>
      <c r="H23" s="79">
        <v>0</v>
      </c>
    </row>
    <row r="24" spans="1:10" ht="18.95" customHeight="1" thickBot="1" x14ac:dyDescent="0.3">
      <c r="A24" s="50" t="s">
        <v>18</v>
      </c>
      <c r="B24" s="44">
        <v>12</v>
      </c>
      <c r="C24" s="132">
        <v>8</v>
      </c>
      <c r="D24" s="128">
        <v>-33.299999999999997</v>
      </c>
      <c r="E24" s="128">
        <v>2</v>
      </c>
      <c r="F24" s="177">
        <v>0</v>
      </c>
      <c r="G24" s="103">
        <v>0</v>
      </c>
      <c r="H24" s="79">
        <v>0</v>
      </c>
    </row>
    <row r="25" spans="1:10" ht="18.95" customHeight="1" thickBot="1" x14ac:dyDescent="0.3">
      <c r="A25" s="50" t="s">
        <v>19</v>
      </c>
      <c r="B25" s="44">
        <v>2</v>
      </c>
      <c r="C25" s="132">
        <v>4</v>
      </c>
      <c r="D25" s="128">
        <v>100</v>
      </c>
      <c r="E25" s="128">
        <v>5</v>
      </c>
      <c r="F25" s="177">
        <v>0</v>
      </c>
      <c r="G25" s="103">
        <v>0</v>
      </c>
      <c r="H25" s="79">
        <v>0</v>
      </c>
    </row>
    <row r="26" spans="1:10" ht="18.95" customHeight="1" thickBot="1" x14ac:dyDescent="0.3">
      <c r="A26" s="50" t="s">
        <v>20</v>
      </c>
      <c r="B26" s="44">
        <v>0</v>
      </c>
      <c r="C26" s="132">
        <v>3</v>
      </c>
      <c r="D26" s="128">
        <v>0</v>
      </c>
      <c r="E26" s="128">
        <v>0</v>
      </c>
      <c r="F26" s="177">
        <v>0</v>
      </c>
      <c r="G26" s="103">
        <v>0</v>
      </c>
      <c r="H26" s="79">
        <v>0</v>
      </c>
    </row>
    <row r="27" spans="1:10" ht="18.95" customHeight="1" thickBot="1" x14ac:dyDescent="0.3">
      <c r="A27" s="50" t="s">
        <v>21</v>
      </c>
      <c r="B27" s="44">
        <v>0</v>
      </c>
      <c r="C27" s="132">
        <v>0</v>
      </c>
      <c r="D27" s="128">
        <v>0</v>
      </c>
      <c r="E27" s="128">
        <v>0</v>
      </c>
      <c r="F27" s="177">
        <v>0</v>
      </c>
      <c r="G27" s="103">
        <v>0</v>
      </c>
      <c r="H27" s="79">
        <v>0</v>
      </c>
    </row>
    <row r="28" spans="1:10" ht="18.95" customHeight="1" thickBot="1" x14ac:dyDescent="0.3">
      <c r="A28" s="50" t="s">
        <v>22</v>
      </c>
      <c r="B28" s="44">
        <v>0</v>
      </c>
      <c r="C28" s="132">
        <v>0</v>
      </c>
      <c r="D28" s="128">
        <v>0</v>
      </c>
      <c r="E28" s="128">
        <v>0</v>
      </c>
      <c r="F28" s="177">
        <v>0</v>
      </c>
      <c r="G28" s="103">
        <v>0</v>
      </c>
      <c r="H28" s="79">
        <v>0</v>
      </c>
    </row>
    <row r="29" spans="1:10" ht="18.95" customHeight="1" thickBot="1" x14ac:dyDescent="0.3">
      <c r="A29" s="7" t="s">
        <v>27</v>
      </c>
      <c r="B29" s="39">
        <v>28</v>
      </c>
      <c r="C29" s="131">
        <v>14</v>
      </c>
      <c r="D29" s="125">
        <v>-50</v>
      </c>
      <c r="E29" s="125">
        <v>9</v>
      </c>
      <c r="F29" s="188">
        <v>1</v>
      </c>
      <c r="G29" s="102">
        <v>2</v>
      </c>
      <c r="H29" s="79">
        <f t="shared" ref="H29:H35" si="1">(G29*100)/F29-100</f>
        <v>100</v>
      </c>
    </row>
    <row r="30" spans="1:10" ht="18.95" customHeight="1" thickBot="1" x14ac:dyDescent="0.3">
      <c r="A30" s="50" t="s">
        <v>18</v>
      </c>
      <c r="B30" s="44">
        <v>13</v>
      </c>
      <c r="C30" s="132">
        <v>5</v>
      </c>
      <c r="D30" s="128">
        <v>-61.5</v>
      </c>
      <c r="E30" s="128">
        <v>5</v>
      </c>
      <c r="F30" s="177">
        <v>1</v>
      </c>
      <c r="G30" s="103">
        <v>2</v>
      </c>
      <c r="H30" s="79">
        <v>0</v>
      </c>
    </row>
    <row r="31" spans="1:10" ht="18.95" customHeight="1" thickBot="1" x14ac:dyDescent="0.3">
      <c r="A31" s="50" t="s">
        <v>19</v>
      </c>
      <c r="B31" s="44">
        <v>13</v>
      </c>
      <c r="C31" s="132">
        <v>8</v>
      </c>
      <c r="D31" s="128">
        <v>-38.5</v>
      </c>
      <c r="E31" s="128">
        <v>1</v>
      </c>
      <c r="F31" s="177">
        <v>0</v>
      </c>
      <c r="G31" s="103">
        <v>0</v>
      </c>
      <c r="H31" s="79">
        <v>0</v>
      </c>
    </row>
    <row r="32" spans="1:10" ht="18.95" customHeight="1" thickBot="1" x14ac:dyDescent="0.3">
      <c r="A32" s="50" t="s">
        <v>20</v>
      </c>
      <c r="B32" s="44">
        <v>2</v>
      </c>
      <c r="C32" s="132">
        <v>1</v>
      </c>
      <c r="D32" s="128">
        <v>-50</v>
      </c>
      <c r="E32" s="128">
        <v>3</v>
      </c>
      <c r="F32" s="177">
        <v>0</v>
      </c>
      <c r="G32" s="103">
        <v>0</v>
      </c>
      <c r="H32" s="79">
        <v>0</v>
      </c>
    </row>
    <row r="33" spans="1:9" ht="18.95" customHeight="1" thickBot="1" x14ac:dyDescent="0.3">
      <c r="A33" s="50" t="s">
        <v>21</v>
      </c>
      <c r="B33" s="44">
        <v>0</v>
      </c>
      <c r="C33" s="132">
        <v>0</v>
      </c>
      <c r="D33" s="128">
        <v>0</v>
      </c>
      <c r="E33" s="128">
        <v>0</v>
      </c>
      <c r="F33" s="177">
        <v>0</v>
      </c>
      <c r="G33" s="103">
        <v>0</v>
      </c>
      <c r="H33" s="79">
        <v>0</v>
      </c>
    </row>
    <row r="34" spans="1:9" ht="18.95" customHeight="1" thickBot="1" x14ac:dyDescent="0.3">
      <c r="A34" s="50" t="s">
        <v>22</v>
      </c>
      <c r="B34" s="44">
        <v>0</v>
      </c>
      <c r="C34" s="128">
        <v>0</v>
      </c>
      <c r="D34" s="133"/>
      <c r="E34" s="128">
        <v>0</v>
      </c>
      <c r="F34" s="177">
        <v>0</v>
      </c>
      <c r="G34" s="103">
        <v>0</v>
      </c>
      <c r="H34" s="79">
        <v>0</v>
      </c>
    </row>
    <row r="35" spans="1:9" ht="18.95" customHeight="1" thickBot="1" x14ac:dyDescent="0.3">
      <c r="A35" s="7" t="s">
        <v>28</v>
      </c>
      <c r="B35" s="39">
        <v>9297</v>
      </c>
      <c r="C35" s="125">
        <v>9664</v>
      </c>
      <c r="D35" s="134"/>
      <c r="E35" s="125">
        <f>E36+E37+E38+E39+E40</f>
        <v>12153</v>
      </c>
      <c r="F35" s="188">
        <v>2220</v>
      </c>
      <c r="G35" s="102">
        <v>2935</v>
      </c>
      <c r="H35" s="79">
        <f t="shared" si="1"/>
        <v>32.207207207207205</v>
      </c>
    </row>
    <row r="36" spans="1:9" ht="18.95" customHeight="1" thickBot="1" x14ac:dyDescent="0.3">
      <c r="A36" s="50" t="s">
        <v>18</v>
      </c>
      <c r="B36" s="44">
        <v>181</v>
      </c>
      <c r="C36" s="128">
        <v>129</v>
      </c>
      <c r="D36" s="133"/>
      <c r="E36" s="128">
        <v>120</v>
      </c>
      <c r="F36" s="177">
        <v>22</v>
      </c>
      <c r="G36" s="103">
        <v>17</v>
      </c>
      <c r="H36" s="79">
        <f>(G36*100)/F36-100</f>
        <v>-22.727272727272734</v>
      </c>
    </row>
    <row r="37" spans="1:9" ht="18.95" customHeight="1" thickBot="1" x14ac:dyDescent="0.3">
      <c r="A37" s="50" t="s">
        <v>19</v>
      </c>
      <c r="B37" s="44">
        <v>4808</v>
      </c>
      <c r="C37" s="128">
        <v>5725</v>
      </c>
      <c r="D37" s="133"/>
      <c r="E37" s="128">
        <v>7417</v>
      </c>
      <c r="F37" s="177">
        <v>1323</v>
      </c>
      <c r="G37" s="103">
        <v>1875</v>
      </c>
      <c r="H37" s="79">
        <f>(G37*100)/F37-100</f>
        <v>41.723356009070301</v>
      </c>
    </row>
    <row r="38" spans="1:9" ht="18.95" customHeight="1" thickBot="1" x14ac:dyDescent="0.3">
      <c r="A38" s="50" t="s">
        <v>20</v>
      </c>
      <c r="B38" s="44">
        <v>3986</v>
      </c>
      <c r="C38" s="128">
        <v>3419</v>
      </c>
      <c r="D38" s="133"/>
      <c r="E38" s="128">
        <v>4310</v>
      </c>
      <c r="F38" s="177">
        <v>807</v>
      </c>
      <c r="G38" s="103">
        <v>962</v>
      </c>
      <c r="H38" s="79">
        <f>(G38*100)/F38-100</f>
        <v>19.206939281288726</v>
      </c>
    </row>
    <row r="39" spans="1:9" ht="18.95" customHeight="1" thickBot="1" x14ac:dyDescent="0.3">
      <c r="A39" s="50" t="s">
        <v>21</v>
      </c>
      <c r="B39" s="44">
        <v>322</v>
      </c>
      <c r="C39" s="128">
        <v>256</v>
      </c>
      <c r="D39" s="133"/>
      <c r="E39" s="128">
        <v>306</v>
      </c>
      <c r="F39" s="177">
        <v>59</v>
      </c>
      <c r="G39" s="103">
        <v>61</v>
      </c>
      <c r="H39" s="79">
        <f>(G39*100)/F39-100</f>
        <v>3.3898305084745743</v>
      </c>
    </row>
    <row r="40" spans="1:9" ht="18.95" customHeight="1" thickBot="1" x14ac:dyDescent="0.3">
      <c r="A40" s="50" t="s">
        <v>22</v>
      </c>
      <c r="B40" s="44">
        <v>0</v>
      </c>
      <c r="C40" s="128">
        <v>4</v>
      </c>
      <c r="D40" s="133"/>
      <c r="E40" s="128">
        <v>0</v>
      </c>
      <c r="F40" s="177">
        <v>0</v>
      </c>
      <c r="G40" s="103">
        <v>1</v>
      </c>
      <c r="H40" s="79">
        <v>0</v>
      </c>
    </row>
    <row r="41" spans="1:9" ht="52.5" customHeight="1" thickBot="1" x14ac:dyDescent="0.3">
      <c r="A41" s="354">
        <v>9</v>
      </c>
      <c r="B41" s="354"/>
      <c r="C41" s="354"/>
      <c r="D41" s="354"/>
      <c r="E41" s="354"/>
      <c r="F41" s="354"/>
      <c r="G41" s="354"/>
      <c r="H41" s="354"/>
      <c r="I41" s="354"/>
    </row>
    <row r="42" spans="1:9" ht="24.75" customHeight="1" thickBot="1" x14ac:dyDescent="0.3">
      <c r="A42" s="7" t="s">
        <v>3</v>
      </c>
      <c r="B42" s="2">
        <v>2013</v>
      </c>
      <c r="C42" s="130">
        <v>2014</v>
      </c>
      <c r="D42" s="125"/>
      <c r="E42" s="125">
        <v>2015</v>
      </c>
      <c r="F42" s="185" t="s">
        <v>130</v>
      </c>
      <c r="G42" s="100" t="s">
        <v>131</v>
      </c>
      <c r="H42" s="38" t="s">
        <v>31</v>
      </c>
    </row>
    <row r="43" spans="1:9" ht="21" customHeight="1" thickBot="1" x14ac:dyDescent="0.3">
      <c r="A43" s="7" t="s">
        <v>29</v>
      </c>
      <c r="B43" s="39">
        <v>2178</v>
      </c>
      <c r="C43" s="125">
        <v>2459</v>
      </c>
      <c r="D43" s="134"/>
      <c r="E43" s="125">
        <f>E44+E45+E46+E47+E48</f>
        <v>2271</v>
      </c>
      <c r="F43" s="188">
        <v>561</v>
      </c>
      <c r="G43" s="102">
        <v>601</v>
      </c>
      <c r="H43" s="79">
        <f>(G43*100)/F43-100</f>
        <v>7.1301247771835961</v>
      </c>
    </row>
    <row r="44" spans="1:9" ht="21" customHeight="1" thickBot="1" x14ac:dyDescent="0.3">
      <c r="A44" s="50" t="s">
        <v>18</v>
      </c>
      <c r="B44" s="44">
        <v>476</v>
      </c>
      <c r="C44" s="128">
        <v>324</v>
      </c>
      <c r="D44" s="133"/>
      <c r="E44" s="128">
        <v>248</v>
      </c>
      <c r="F44" s="177">
        <v>51</v>
      </c>
      <c r="G44" s="103">
        <v>46</v>
      </c>
      <c r="H44" s="79">
        <f t="shared" ref="H44:H53" si="2">(G44*100)/F44-100</f>
        <v>-9.8039215686274446</v>
      </c>
    </row>
    <row r="45" spans="1:9" ht="21" customHeight="1" thickBot="1" x14ac:dyDescent="0.3">
      <c r="A45" s="50" t="s">
        <v>19</v>
      </c>
      <c r="B45" s="44">
        <v>786</v>
      </c>
      <c r="C45" s="128">
        <v>1024</v>
      </c>
      <c r="D45" s="133"/>
      <c r="E45" s="128">
        <v>845</v>
      </c>
      <c r="F45" s="177">
        <v>196</v>
      </c>
      <c r="G45" s="103">
        <v>216</v>
      </c>
      <c r="H45" s="79">
        <f t="shared" si="2"/>
        <v>10.204081632653057</v>
      </c>
    </row>
    <row r="46" spans="1:9" ht="21" customHeight="1" thickBot="1" x14ac:dyDescent="0.3">
      <c r="A46" s="50" t="s">
        <v>20</v>
      </c>
      <c r="B46" s="44">
        <v>819</v>
      </c>
      <c r="C46" s="128">
        <v>990</v>
      </c>
      <c r="D46" s="133"/>
      <c r="E46" s="128">
        <v>1050</v>
      </c>
      <c r="F46" s="177">
        <v>243</v>
      </c>
      <c r="G46" s="103">
        <v>276</v>
      </c>
      <c r="H46" s="79">
        <f t="shared" si="2"/>
        <v>13.580246913580254</v>
      </c>
    </row>
    <row r="47" spans="1:9" ht="21" customHeight="1" thickBot="1" x14ac:dyDescent="0.3">
      <c r="A47" s="50" t="s">
        <v>21</v>
      </c>
      <c r="B47" s="44">
        <v>92</v>
      </c>
      <c r="C47" s="128">
        <v>106</v>
      </c>
      <c r="D47" s="133"/>
      <c r="E47" s="128">
        <v>107</v>
      </c>
      <c r="F47" s="177">
        <v>31</v>
      </c>
      <c r="G47" s="103">
        <v>28</v>
      </c>
      <c r="H47" s="79">
        <f t="shared" si="2"/>
        <v>-9.6774193548387046</v>
      </c>
    </row>
    <row r="48" spans="1:9" ht="21" customHeight="1" thickBot="1" x14ac:dyDescent="0.3">
      <c r="A48" s="50" t="s">
        <v>22</v>
      </c>
      <c r="B48" s="44">
        <v>5</v>
      </c>
      <c r="C48" s="128">
        <v>15</v>
      </c>
      <c r="D48" s="133"/>
      <c r="E48" s="128">
        <v>21</v>
      </c>
      <c r="F48" s="177">
        <v>7</v>
      </c>
      <c r="G48" s="103">
        <v>1</v>
      </c>
      <c r="H48" s="79">
        <f t="shared" si="2"/>
        <v>-85.714285714285708</v>
      </c>
    </row>
    <row r="49" spans="1:9" ht="35.25" customHeight="1" thickBot="1" x14ac:dyDescent="0.3">
      <c r="A49" s="7" t="s">
        <v>30</v>
      </c>
      <c r="B49" s="39">
        <v>197</v>
      </c>
      <c r="C49" s="125">
        <v>221</v>
      </c>
      <c r="D49" s="134"/>
      <c r="E49" s="125">
        <f>E50+E51+E52+E53+E54</f>
        <v>233</v>
      </c>
      <c r="F49" s="188">
        <v>66</v>
      </c>
      <c r="G49" s="102">
        <v>74</v>
      </c>
      <c r="H49" s="79">
        <f t="shared" si="2"/>
        <v>12.121212121212125</v>
      </c>
    </row>
    <row r="50" spans="1:9" ht="21" customHeight="1" thickBot="1" x14ac:dyDescent="0.3">
      <c r="A50" s="1" t="s">
        <v>18</v>
      </c>
      <c r="B50" s="44">
        <v>49</v>
      </c>
      <c r="C50" s="128">
        <v>26</v>
      </c>
      <c r="D50" s="133"/>
      <c r="E50" s="128">
        <v>17</v>
      </c>
      <c r="F50" s="177">
        <v>5</v>
      </c>
      <c r="G50" s="103">
        <v>3</v>
      </c>
      <c r="H50" s="79">
        <f t="shared" si="2"/>
        <v>-40</v>
      </c>
    </row>
    <row r="51" spans="1:9" ht="21" customHeight="1" thickBot="1" x14ac:dyDescent="0.3">
      <c r="A51" s="50" t="s">
        <v>19</v>
      </c>
      <c r="B51" s="44">
        <v>82</v>
      </c>
      <c r="C51" s="128">
        <v>111</v>
      </c>
      <c r="D51" s="133"/>
      <c r="E51" s="128">
        <v>119</v>
      </c>
      <c r="F51" s="177">
        <v>31</v>
      </c>
      <c r="G51" s="103">
        <v>33</v>
      </c>
      <c r="H51" s="79">
        <f t="shared" si="2"/>
        <v>6.4516129032258078</v>
      </c>
    </row>
    <row r="52" spans="1:9" ht="21" customHeight="1" thickBot="1" x14ac:dyDescent="0.3">
      <c r="A52" s="50" t="s">
        <v>20</v>
      </c>
      <c r="B52" s="44">
        <v>61</v>
      </c>
      <c r="C52" s="128">
        <v>76</v>
      </c>
      <c r="D52" s="133"/>
      <c r="E52" s="128">
        <v>84</v>
      </c>
      <c r="F52" s="177">
        <v>23</v>
      </c>
      <c r="G52" s="103">
        <v>29</v>
      </c>
      <c r="H52" s="79">
        <f t="shared" si="2"/>
        <v>26.086956521739125</v>
      </c>
    </row>
    <row r="53" spans="1:9" ht="21" customHeight="1" thickBot="1" x14ac:dyDescent="0.3">
      <c r="A53" s="50" t="s">
        <v>21</v>
      </c>
      <c r="B53" s="44">
        <v>5</v>
      </c>
      <c r="C53" s="128">
        <v>8</v>
      </c>
      <c r="D53" s="133"/>
      <c r="E53" s="128">
        <v>13</v>
      </c>
      <c r="F53" s="177">
        <v>1</v>
      </c>
      <c r="G53" s="103">
        <v>5</v>
      </c>
      <c r="H53" s="79">
        <f t="shared" si="2"/>
        <v>400</v>
      </c>
    </row>
    <row r="54" spans="1:9" ht="21" customHeight="1" thickBot="1" x14ac:dyDescent="0.3">
      <c r="A54" s="50" t="s">
        <v>22</v>
      </c>
      <c r="B54" s="44">
        <v>0</v>
      </c>
      <c r="C54" s="128">
        <v>0</v>
      </c>
      <c r="D54" s="133"/>
      <c r="E54" s="128">
        <v>0</v>
      </c>
      <c r="F54" s="177">
        <v>0</v>
      </c>
      <c r="G54" s="103">
        <v>0</v>
      </c>
      <c r="H54" s="79">
        <v>0</v>
      </c>
    </row>
    <row r="55" spans="1:9" ht="15" x14ac:dyDescent="0.25">
      <c r="A55" s="13"/>
      <c r="B55" s="13"/>
      <c r="C55" s="13"/>
      <c r="D55" s="13"/>
      <c r="E55" s="49"/>
      <c r="F55" s="49"/>
      <c r="G55" s="41"/>
    </row>
    <row r="56" spans="1:9" ht="15" x14ac:dyDescent="0.25">
      <c r="A56" s="14"/>
      <c r="E56" s="55"/>
      <c r="F56" s="40"/>
      <c r="G56" s="41"/>
    </row>
    <row r="57" spans="1:9" ht="15" x14ac:dyDescent="0.25">
      <c r="E57" s="55"/>
      <c r="F57" s="40"/>
      <c r="G57" s="41"/>
    </row>
    <row r="58" spans="1:9" ht="15" x14ac:dyDescent="0.25">
      <c r="E58" s="55"/>
      <c r="F58" s="40"/>
      <c r="G58" s="41"/>
    </row>
    <row r="59" spans="1:9" ht="15" x14ac:dyDescent="0.25">
      <c r="E59" s="55"/>
      <c r="F59" s="40"/>
      <c r="G59" s="41"/>
    </row>
    <row r="60" spans="1:9" ht="15" x14ac:dyDescent="0.25">
      <c r="E60" s="55"/>
      <c r="F60" s="40"/>
      <c r="G60" s="41"/>
    </row>
    <row r="61" spans="1:9" ht="15" x14ac:dyDescent="0.25">
      <c r="E61" s="55"/>
      <c r="F61" s="40"/>
      <c r="G61" s="49"/>
    </row>
    <row r="62" spans="1:9" ht="15" x14ac:dyDescent="0.25">
      <c r="E62" s="55"/>
      <c r="F62" s="40"/>
      <c r="G62" s="40"/>
    </row>
    <row r="63" spans="1:9" ht="15" x14ac:dyDescent="0.25">
      <c r="A63" s="316">
        <v>10</v>
      </c>
      <c r="B63" s="316"/>
      <c r="C63" s="316"/>
      <c r="D63" s="316"/>
      <c r="E63" s="316"/>
      <c r="F63" s="316"/>
      <c r="G63" s="316"/>
      <c r="H63" s="316"/>
      <c r="I63" s="316"/>
    </row>
    <row r="64" spans="1:9" ht="15" x14ac:dyDescent="0.25">
      <c r="E64" s="55"/>
      <c r="F64" s="40"/>
      <c r="G64" s="40"/>
    </row>
    <row r="65" spans="1:9" ht="15" x14ac:dyDescent="0.25">
      <c r="E65" s="55"/>
      <c r="F65" s="40"/>
      <c r="G65" s="40"/>
    </row>
    <row r="66" spans="1:9" ht="15" x14ac:dyDescent="0.25">
      <c r="A66" s="316"/>
      <c r="B66" s="316"/>
      <c r="C66" s="316"/>
      <c r="D66" s="316"/>
      <c r="E66" s="316"/>
      <c r="F66" s="316"/>
      <c r="G66" s="316"/>
      <c r="H66" s="316"/>
      <c r="I66" s="316"/>
    </row>
    <row r="67" spans="1:9" ht="15" x14ac:dyDescent="0.25">
      <c r="E67" s="55"/>
      <c r="F67" s="40"/>
      <c r="G67" s="40"/>
    </row>
    <row r="68" spans="1:9" ht="15" x14ac:dyDescent="0.25">
      <c r="E68" s="55"/>
      <c r="F68" s="40"/>
      <c r="G68" s="40"/>
    </row>
    <row r="69" spans="1:9" ht="15" x14ac:dyDescent="0.25">
      <c r="E69" s="55"/>
      <c r="F69" s="40"/>
      <c r="G69" s="40"/>
    </row>
    <row r="70" spans="1:9" ht="15" x14ac:dyDescent="0.25">
      <c r="E70" s="55"/>
      <c r="F70" s="40"/>
      <c r="G70" s="40"/>
    </row>
    <row r="71" spans="1:9" ht="15" x14ac:dyDescent="0.25">
      <c r="E71" s="55"/>
      <c r="F71" s="40"/>
      <c r="G71" s="40"/>
    </row>
    <row r="72" spans="1:9" ht="15" x14ac:dyDescent="0.25">
      <c r="E72" s="55"/>
      <c r="F72" s="40"/>
      <c r="G72" s="40"/>
    </row>
    <row r="73" spans="1:9" ht="15" x14ac:dyDescent="0.25">
      <c r="E73" s="55"/>
      <c r="F73" s="40"/>
      <c r="G73" s="40"/>
    </row>
    <row r="74" spans="1:9" ht="15" x14ac:dyDescent="0.25">
      <c r="E74" s="55"/>
      <c r="F74" s="40"/>
      <c r="G74" s="40"/>
    </row>
    <row r="75" spans="1:9" ht="15" x14ac:dyDescent="0.25">
      <c r="E75" s="55"/>
      <c r="F75" s="40"/>
      <c r="G75" s="40"/>
    </row>
    <row r="76" spans="1:9" ht="15" x14ac:dyDescent="0.25">
      <c r="E76"/>
      <c r="F76"/>
      <c r="G76"/>
    </row>
    <row r="77" spans="1:9" ht="15" x14ac:dyDescent="0.25">
      <c r="E77"/>
      <c r="F77"/>
      <c r="G77"/>
    </row>
    <row r="78" spans="1:9" ht="15" x14ac:dyDescent="0.25">
      <c r="E78"/>
      <c r="F78"/>
      <c r="G78"/>
    </row>
    <row r="79" spans="1:9" ht="15" x14ac:dyDescent="0.25">
      <c r="E79"/>
      <c r="F79"/>
      <c r="G79"/>
    </row>
    <row r="80" spans="1:9" ht="15" x14ac:dyDescent="0.25">
      <c r="E80"/>
      <c r="F80"/>
      <c r="G80"/>
    </row>
    <row r="81" spans="5:7" ht="15" x14ac:dyDescent="0.25">
      <c r="E81"/>
      <c r="F81"/>
      <c r="G81"/>
    </row>
    <row r="82" spans="5:7" ht="15" x14ac:dyDescent="0.25">
      <c r="E82"/>
      <c r="F82"/>
      <c r="G82"/>
    </row>
    <row r="83" spans="5:7" ht="15" x14ac:dyDescent="0.25">
      <c r="E83"/>
      <c r="F83"/>
      <c r="G83"/>
    </row>
    <row r="84" spans="5:7" ht="15" x14ac:dyDescent="0.25">
      <c r="E84"/>
      <c r="F84"/>
      <c r="G84"/>
    </row>
    <row r="85" spans="5:7" ht="15" x14ac:dyDescent="0.25">
      <c r="E85"/>
      <c r="F85"/>
      <c r="G85"/>
    </row>
    <row r="86" spans="5:7" ht="15" x14ac:dyDescent="0.25">
      <c r="E86"/>
      <c r="F86"/>
      <c r="G86"/>
    </row>
    <row r="87" spans="5:7" ht="15" x14ac:dyDescent="0.25">
      <c r="E87"/>
      <c r="F87"/>
      <c r="G87"/>
    </row>
    <row r="88" spans="5:7" ht="15" x14ac:dyDescent="0.25">
      <c r="E88"/>
      <c r="F88"/>
      <c r="G88"/>
    </row>
    <row r="89" spans="5:7" ht="15" x14ac:dyDescent="0.25">
      <c r="E89"/>
      <c r="F89"/>
      <c r="G89"/>
    </row>
    <row r="90" spans="5:7" ht="15" x14ac:dyDescent="0.25">
      <c r="E90"/>
      <c r="F90"/>
      <c r="G90"/>
    </row>
    <row r="91" spans="5:7" ht="15" x14ac:dyDescent="0.25">
      <c r="E91"/>
      <c r="F91"/>
      <c r="G91"/>
    </row>
    <row r="92" spans="5:7" ht="15" x14ac:dyDescent="0.25">
      <c r="E92"/>
      <c r="F92"/>
      <c r="G92"/>
    </row>
    <row r="93" spans="5:7" ht="15" x14ac:dyDescent="0.25">
      <c r="E93"/>
      <c r="F93"/>
      <c r="G93"/>
    </row>
    <row r="94" spans="5:7" ht="15" x14ac:dyDescent="0.25">
      <c r="E94"/>
      <c r="F94"/>
      <c r="G94"/>
    </row>
    <row r="95" spans="5:7" thickBot="1" x14ac:dyDescent="0.3">
      <c r="E95"/>
      <c r="F95"/>
      <c r="G95"/>
    </row>
  </sheetData>
  <customSheetViews>
    <customSheetView guid="{DAED5F8A-1D0F-4FEC-9F91-AE1C92AB4224}">
      <selection activeCell="M10" sqref="M10"/>
      <pageMargins left="0.7" right="0.7" top="0.75" bottom="0.75" header="0.3" footer="0.3"/>
    </customSheetView>
  </customSheetViews>
  <mergeCells count="4">
    <mergeCell ref="A41:I41"/>
    <mergeCell ref="A66:I66"/>
    <mergeCell ref="A21:I21"/>
    <mergeCell ref="A63:I63"/>
  </mergeCells>
  <phoneticPr fontId="45" type="noConversion"/>
  <pageMargins left="0.70866141732283472" right="0.70866141732283472" top="0.43307086614173229" bottom="0.74803149606299213" header="0.31496062992125984" footer="0.31496062992125984"/>
  <pageSetup paperSize="9" scale="86" orientation="portrait" r:id="rId1"/>
  <rowBreaks count="2" manualBreakCount="2">
    <brk id="21" max="10" man="1"/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2"/>
  <sheetViews>
    <sheetView view="pageLayout" topLeftCell="A7" zoomScaleNormal="100" zoomScaleSheetLayoutView="115" workbookViewId="0">
      <selection activeCell="G18" sqref="G18"/>
    </sheetView>
  </sheetViews>
  <sheetFormatPr defaultRowHeight="15" x14ac:dyDescent="0.25"/>
  <cols>
    <col min="1" max="1" width="44.5703125" customWidth="1"/>
    <col min="2" max="2" width="6.28515625" customWidth="1"/>
    <col min="3" max="3" width="6" customWidth="1"/>
    <col min="4" max="4" width="6.5703125" customWidth="1"/>
    <col min="5" max="6" width="7.28515625" customWidth="1"/>
    <col min="7" max="7" width="6.7109375" customWidth="1"/>
  </cols>
  <sheetData>
    <row r="1" spans="1:10" ht="33" customHeight="1" thickBot="1" x14ac:dyDescent="0.3">
      <c r="A1" s="355" t="s">
        <v>32</v>
      </c>
      <c r="B1" s="356"/>
      <c r="C1" s="356"/>
      <c r="D1" s="356"/>
      <c r="E1" s="356"/>
      <c r="F1" s="356"/>
      <c r="G1" s="356"/>
    </row>
    <row r="2" spans="1:10" ht="15.75" hidden="1" thickBot="1" x14ac:dyDescent="0.3">
      <c r="A2" s="16"/>
    </row>
    <row r="3" spans="1:10" ht="15" customHeight="1" thickBot="1" x14ac:dyDescent="0.3">
      <c r="A3" s="295" t="s">
        <v>3</v>
      </c>
      <c r="B3" s="359">
        <v>2013</v>
      </c>
      <c r="C3" s="357">
        <v>2014</v>
      </c>
      <c r="D3" s="357">
        <v>2015</v>
      </c>
      <c r="E3" s="362" t="s">
        <v>130</v>
      </c>
      <c r="F3" s="364" t="s">
        <v>131</v>
      </c>
      <c r="G3" s="39" t="s">
        <v>33</v>
      </c>
    </row>
    <row r="4" spans="1:10" ht="8.25" customHeight="1" thickBot="1" x14ac:dyDescent="0.3">
      <c r="A4" s="296"/>
      <c r="B4" s="359"/>
      <c r="C4" s="357"/>
      <c r="D4" s="303"/>
      <c r="E4" s="363"/>
      <c r="F4" s="320"/>
      <c r="G4" s="39" t="s">
        <v>34</v>
      </c>
    </row>
    <row r="5" spans="1:10" ht="24.75" customHeight="1" thickBot="1" x14ac:dyDescent="0.3">
      <c r="A5" s="3" t="s">
        <v>35</v>
      </c>
      <c r="B5" s="39">
        <v>525</v>
      </c>
      <c r="C5" s="131">
        <v>585</v>
      </c>
      <c r="D5" s="149">
        <v>446</v>
      </c>
      <c r="E5" s="183">
        <v>131</v>
      </c>
      <c r="F5" s="120">
        <v>133</v>
      </c>
      <c r="G5" s="150">
        <f>(F5*100)/E5-100</f>
        <v>1.5267175572519136</v>
      </c>
    </row>
    <row r="6" spans="1:10" ht="29.25" customHeight="1" thickBot="1" x14ac:dyDescent="0.3">
      <c r="A6" s="4" t="s">
        <v>87</v>
      </c>
      <c r="B6" s="39">
        <v>19711</v>
      </c>
      <c r="C6" s="131">
        <v>18504</v>
      </c>
      <c r="D6" s="149">
        <v>22421</v>
      </c>
      <c r="E6" s="183">
        <v>4872</v>
      </c>
      <c r="F6" s="120">
        <v>5517</v>
      </c>
      <c r="G6" s="150">
        <f>(F6*100)/E6-100</f>
        <v>13.238916256157637</v>
      </c>
    </row>
    <row r="7" spans="1:10" ht="27.75" customHeight="1" thickBot="1" x14ac:dyDescent="0.3">
      <c r="A7" s="3" t="s">
        <v>36</v>
      </c>
      <c r="B7" s="39">
        <v>65</v>
      </c>
      <c r="C7" s="131">
        <v>124</v>
      </c>
      <c r="D7" s="149">
        <v>98</v>
      </c>
      <c r="E7" s="183">
        <v>22</v>
      </c>
      <c r="F7" s="120">
        <v>12</v>
      </c>
      <c r="G7" s="150">
        <f t="shared" ref="G7:G18" si="0">(F7*100)/E7-100</f>
        <v>-45.454545454545453</v>
      </c>
      <c r="H7" s="360"/>
      <c r="I7" s="361"/>
      <c r="J7" s="345"/>
    </row>
    <row r="8" spans="1:10" ht="18" customHeight="1" thickBot="1" x14ac:dyDescent="0.3">
      <c r="A8" s="4" t="s">
        <v>37</v>
      </c>
      <c r="B8" s="44">
        <v>35</v>
      </c>
      <c r="C8" s="151">
        <v>64</v>
      </c>
      <c r="D8" s="151">
        <v>124</v>
      </c>
      <c r="E8" s="189">
        <v>22</v>
      </c>
      <c r="F8" s="152">
        <v>35</v>
      </c>
      <c r="G8" s="150">
        <f t="shared" si="0"/>
        <v>59.090909090909093</v>
      </c>
      <c r="H8" s="358"/>
      <c r="I8" s="347"/>
    </row>
    <row r="9" spans="1:10" ht="28.5" customHeight="1" thickBot="1" x14ac:dyDescent="0.3">
      <c r="A9" s="3" t="s">
        <v>38</v>
      </c>
      <c r="B9" s="39">
        <v>1095</v>
      </c>
      <c r="C9" s="131">
        <v>1372</v>
      </c>
      <c r="D9" s="149">
        <v>1633</v>
      </c>
      <c r="E9" s="183">
        <v>464</v>
      </c>
      <c r="F9" s="120">
        <v>656</v>
      </c>
      <c r="G9" s="150">
        <f t="shared" si="0"/>
        <v>41.379310344827587</v>
      </c>
    </row>
    <row r="10" spans="1:10" ht="18" customHeight="1" thickBot="1" x14ac:dyDescent="0.3">
      <c r="A10" s="4" t="s">
        <v>39</v>
      </c>
      <c r="B10" s="153">
        <v>1430</v>
      </c>
      <c r="C10" s="132">
        <v>1330</v>
      </c>
      <c r="D10" s="151">
        <v>1773</v>
      </c>
      <c r="E10" s="189">
        <v>371</v>
      </c>
      <c r="F10" s="152">
        <v>595</v>
      </c>
      <c r="G10" s="150">
        <f t="shared" si="0"/>
        <v>60.377358490566024</v>
      </c>
    </row>
    <row r="11" spans="1:10" ht="26.25" customHeight="1" thickBot="1" x14ac:dyDescent="0.3">
      <c r="A11" s="3" t="s">
        <v>40</v>
      </c>
      <c r="B11" s="70">
        <v>8270</v>
      </c>
      <c r="C11" s="131">
        <v>10124</v>
      </c>
      <c r="D11" s="154">
        <v>12325</v>
      </c>
      <c r="E11" s="190">
        <v>3236</v>
      </c>
      <c r="F11" s="155">
        <v>4619</v>
      </c>
      <c r="G11" s="150">
        <f t="shared" si="0"/>
        <v>42.737948084054381</v>
      </c>
    </row>
    <row r="12" spans="1:10" ht="54" customHeight="1" thickBot="1" x14ac:dyDescent="0.3">
      <c r="A12" s="3" t="s">
        <v>41</v>
      </c>
      <c r="B12" s="70">
        <v>1641</v>
      </c>
      <c r="C12" s="131">
        <v>1857</v>
      </c>
      <c r="D12" s="149">
        <v>1915</v>
      </c>
      <c r="E12" s="183">
        <v>497</v>
      </c>
      <c r="F12" s="120">
        <v>620</v>
      </c>
      <c r="G12" s="150">
        <f t="shared" si="0"/>
        <v>24.74849094567405</v>
      </c>
    </row>
    <row r="13" spans="1:10" ht="15.75" thickBot="1" x14ac:dyDescent="0.3">
      <c r="A13" s="4" t="s">
        <v>42</v>
      </c>
      <c r="B13" s="153">
        <v>1599</v>
      </c>
      <c r="C13" s="132">
        <v>1843</v>
      </c>
      <c r="D13" s="151">
        <v>1868</v>
      </c>
      <c r="E13" s="189">
        <v>382</v>
      </c>
      <c r="F13" s="152">
        <v>540</v>
      </c>
      <c r="G13" s="150">
        <f t="shared" si="0"/>
        <v>41.361256544502623</v>
      </c>
    </row>
    <row r="14" spans="1:10" ht="36" customHeight="1" thickBot="1" x14ac:dyDescent="0.3">
      <c r="A14" s="3" t="s">
        <v>43</v>
      </c>
      <c r="B14" s="70">
        <v>351</v>
      </c>
      <c r="C14" s="131">
        <v>279</v>
      </c>
      <c r="D14" s="149">
        <v>317</v>
      </c>
      <c r="E14" s="183">
        <v>109</v>
      </c>
      <c r="F14" s="120">
        <v>114</v>
      </c>
      <c r="G14" s="150">
        <f t="shared" si="0"/>
        <v>4.5871559633027488</v>
      </c>
    </row>
    <row r="15" spans="1:10" ht="18" customHeight="1" thickBot="1" x14ac:dyDescent="0.3">
      <c r="A15" s="4" t="s">
        <v>44</v>
      </c>
      <c r="B15" s="153">
        <v>227</v>
      </c>
      <c r="C15" s="132">
        <v>246</v>
      </c>
      <c r="D15" s="151">
        <v>281</v>
      </c>
      <c r="E15" s="189">
        <v>81</v>
      </c>
      <c r="F15" s="152">
        <v>83</v>
      </c>
      <c r="G15" s="150">
        <f t="shared" si="0"/>
        <v>2.4691358024691397</v>
      </c>
    </row>
    <row r="16" spans="1:10" ht="17.25" customHeight="1" thickBot="1" x14ac:dyDescent="0.3">
      <c r="A16" s="3" t="s">
        <v>45</v>
      </c>
      <c r="B16" s="70">
        <v>663</v>
      </c>
      <c r="C16" s="131">
        <v>881</v>
      </c>
      <c r="D16" s="149">
        <v>989</v>
      </c>
      <c r="E16" s="183">
        <v>263</v>
      </c>
      <c r="F16" s="120">
        <v>272</v>
      </c>
      <c r="G16" s="150">
        <f t="shared" si="0"/>
        <v>3.4220532319391594</v>
      </c>
    </row>
    <row r="17" spans="1:9" ht="18" customHeight="1" thickBot="1" x14ac:dyDescent="0.3">
      <c r="A17" s="5" t="s">
        <v>46</v>
      </c>
      <c r="B17" s="153">
        <v>835</v>
      </c>
      <c r="C17" s="132">
        <v>1139</v>
      </c>
      <c r="D17" s="151">
        <v>1341</v>
      </c>
      <c r="E17" s="189">
        <v>329</v>
      </c>
      <c r="F17" s="152">
        <v>347</v>
      </c>
      <c r="G17" s="150">
        <f t="shared" si="0"/>
        <v>5.4711246200607917</v>
      </c>
    </row>
    <row r="18" spans="1:9" ht="20.25" customHeight="1" thickBot="1" x14ac:dyDescent="0.3">
      <c r="A18" s="3" t="s">
        <v>47</v>
      </c>
      <c r="B18" s="70">
        <v>135</v>
      </c>
      <c r="C18" s="131">
        <v>105</v>
      </c>
      <c r="D18" s="149">
        <v>122</v>
      </c>
      <c r="E18" s="183">
        <v>13</v>
      </c>
      <c r="F18" s="120">
        <v>17</v>
      </c>
      <c r="G18" s="150">
        <f t="shared" si="0"/>
        <v>30.769230769230774</v>
      </c>
    </row>
    <row r="22" spans="1:9" x14ac:dyDescent="0.25">
      <c r="A22" s="330">
        <v>11</v>
      </c>
      <c r="B22" s="330"/>
      <c r="C22" s="330"/>
      <c r="D22" s="330"/>
      <c r="E22" s="330"/>
      <c r="F22" s="330"/>
      <c r="G22" s="330"/>
      <c r="H22" s="330"/>
      <c r="I22" s="330"/>
    </row>
  </sheetData>
  <customSheetViews>
    <customSheetView guid="{DAED5F8A-1D0F-4FEC-9F91-AE1C92AB4224}" topLeftCell="A22">
      <selection activeCell="G6" sqref="G6"/>
      <pageMargins left="0.7" right="0.7" top="0.75" bottom="0.75" header="0.3" footer="0.3"/>
    </customSheetView>
  </customSheetViews>
  <mergeCells count="10">
    <mergeCell ref="A22:I22"/>
    <mergeCell ref="A1:G1"/>
    <mergeCell ref="D3:D4"/>
    <mergeCell ref="H8:I8"/>
    <mergeCell ref="A3:A4"/>
    <mergeCell ref="B3:B4"/>
    <mergeCell ref="C3:C4"/>
    <mergeCell ref="H7:J7"/>
    <mergeCell ref="E3:E4"/>
    <mergeCell ref="F3:F4"/>
  </mergeCells>
  <phoneticPr fontId="45" type="noConversion"/>
  <pageMargins left="0.70866141732283472" right="0.70866141732283472" top="0.43307086614173229" bottom="0.74803149606299213" header="0.31496062992125984" footer="0.31496062992125984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view="pageLayout" zoomScaleNormal="100" zoomScaleSheetLayoutView="100" workbookViewId="0">
      <selection activeCell="E11" sqref="E11"/>
    </sheetView>
  </sheetViews>
  <sheetFormatPr defaultRowHeight="15" x14ac:dyDescent="0.25"/>
  <cols>
    <col min="1" max="1" width="21.5703125" customWidth="1"/>
    <col min="2" max="2" width="7.140625" customWidth="1"/>
    <col min="3" max="3" width="6.7109375" customWidth="1"/>
    <col min="4" max="4" width="7" customWidth="1"/>
    <col min="5" max="5" width="7.42578125" customWidth="1"/>
    <col min="6" max="7" width="7.5703125" customWidth="1"/>
  </cols>
  <sheetData>
    <row r="1" spans="1:9" ht="18.75" x14ac:dyDescent="0.25">
      <c r="A1" s="365" t="s">
        <v>1</v>
      </c>
      <c r="B1" s="366"/>
      <c r="C1" s="366"/>
      <c r="D1" s="366"/>
      <c r="E1" s="366"/>
      <c r="F1" s="366"/>
      <c r="G1" s="366"/>
    </row>
    <row r="2" spans="1:9" ht="2.25" customHeight="1" thickBot="1" x14ac:dyDescent="0.3">
      <c r="A2" s="17"/>
    </row>
    <row r="3" spans="1:9" ht="28.5" customHeight="1" thickBot="1" x14ac:dyDescent="0.3">
      <c r="A3" s="56" t="s">
        <v>3</v>
      </c>
      <c r="B3" s="18">
        <v>2013</v>
      </c>
      <c r="C3" s="203">
        <v>2014</v>
      </c>
      <c r="D3" s="204">
        <v>2015</v>
      </c>
      <c r="E3" s="211" t="s">
        <v>130</v>
      </c>
      <c r="F3" s="173" t="s">
        <v>131</v>
      </c>
      <c r="G3" s="39" t="s">
        <v>48</v>
      </c>
    </row>
    <row r="4" spans="1:9" ht="29.25" customHeight="1" thickBot="1" x14ac:dyDescent="0.3">
      <c r="A4" s="19" t="s">
        <v>49</v>
      </c>
      <c r="B4" s="8">
        <v>1073</v>
      </c>
      <c r="C4" s="205">
        <v>1340</v>
      </c>
      <c r="D4" s="206">
        <v>1279</v>
      </c>
      <c r="E4" s="265">
        <v>371</v>
      </c>
      <c r="F4" s="266">
        <v>322</v>
      </c>
      <c r="G4" s="267">
        <v>-13.2</v>
      </c>
    </row>
    <row r="5" spans="1:9" ht="24.75" customHeight="1" thickBot="1" x14ac:dyDescent="0.3">
      <c r="A5" s="20" t="s">
        <v>50</v>
      </c>
      <c r="B5" s="11">
        <v>58.7</v>
      </c>
      <c r="C5" s="207">
        <v>57.2</v>
      </c>
      <c r="D5" s="208">
        <v>53.1</v>
      </c>
      <c r="E5" s="268">
        <v>58.5</v>
      </c>
      <c r="F5" s="269">
        <v>67.2</v>
      </c>
      <c r="G5" s="117">
        <f>F5-E5</f>
        <v>8.7000000000000028</v>
      </c>
    </row>
    <row r="6" spans="1:9" ht="18.75" customHeight="1" thickBot="1" x14ac:dyDescent="0.3">
      <c r="A6" s="19" t="s">
        <v>51</v>
      </c>
      <c r="B6" s="8">
        <v>414</v>
      </c>
      <c r="C6" s="205">
        <v>642</v>
      </c>
      <c r="D6" s="206">
        <v>595</v>
      </c>
      <c r="E6" s="265">
        <v>137</v>
      </c>
      <c r="F6" s="266">
        <v>134</v>
      </c>
      <c r="G6" s="267">
        <v>-2.2000000000000002</v>
      </c>
    </row>
    <row r="7" spans="1:9" ht="23.25" customHeight="1" thickBot="1" x14ac:dyDescent="0.3">
      <c r="A7" s="20" t="s">
        <v>50</v>
      </c>
      <c r="B7" s="11">
        <v>53.3</v>
      </c>
      <c r="C7" s="207">
        <v>49.8</v>
      </c>
      <c r="D7" s="208">
        <v>52.2</v>
      </c>
      <c r="E7" s="268">
        <v>52.3</v>
      </c>
      <c r="F7" s="269">
        <v>59.3</v>
      </c>
      <c r="G7" s="117">
        <f>F7-E7</f>
        <v>7</v>
      </c>
      <c r="H7" s="367"/>
      <c r="I7" s="361"/>
    </row>
    <row r="8" spans="1:9" ht="31.5" customHeight="1" thickBot="1" x14ac:dyDescent="0.3">
      <c r="A8" s="19" t="s">
        <v>52</v>
      </c>
      <c r="B8" s="8">
        <v>637</v>
      </c>
      <c r="C8" s="205">
        <v>673</v>
      </c>
      <c r="D8" s="206">
        <v>666</v>
      </c>
      <c r="E8" s="265">
        <v>231</v>
      </c>
      <c r="F8" s="266">
        <v>184</v>
      </c>
      <c r="G8" s="267">
        <v>-20.3</v>
      </c>
    </row>
    <row r="9" spans="1:9" ht="24.75" customHeight="1" thickBot="1" x14ac:dyDescent="0.3">
      <c r="A9" s="20" t="s">
        <v>50</v>
      </c>
      <c r="B9" s="11">
        <v>62.9</v>
      </c>
      <c r="C9" s="207">
        <v>64.5</v>
      </c>
      <c r="D9" s="208">
        <v>53.9</v>
      </c>
      <c r="E9" s="268">
        <v>66.900000000000006</v>
      </c>
      <c r="F9" s="269">
        <v>74.599999999999994</v>
      </c>
      <c r="G9" s="117">
        <f>F9-E9</f>
        <v>7.6999999999999886</v>
      </c>
    </row>
    <row r="10" spans="1:9" ht="25.5" customHeight="1" thickBot="1" x14ac:dyDescent="0.3">
      <c r="A10" s="19" t="s">
        <v>53</v>
      </c>
      <c r="B10" s="15">
        <v>62</v>
      </c>
      <c r="C10" s="205">
        <v>100</v>
      </c>
      <c r="D10" s="209">
        <v>101</v>
      </c>
      <c r="E10" s="270">
        <v>32</v>
      </c>
      <c r="F10" s="271">
        <v>27</v>
      </c>
      <c r="G10" s="119">
        <f>((F10-E10)/E10)*100</f>
        <v>-15.625</v>
      </c>
    </row>
    <row r="11" spans="1:9" ht="35.25" customHeight="1" thickBot="1" x14ac:dyDescent="0.3">
      <c r="A11" s="19" t="s">
        <v>54</v>
      </c>
      <c r="B11" s="15">
        <v>53540</v>
      </c>
      <c r="C11" s="205">
        <v>48943</v>
      </c>
      <c r="D11" s="210">
        <v>119010</v>
      </c>
      <c r="E11" s="272">
        <v>60875</v>
      </c>
      <c r="F11" s="273">
        <v>21574</v>
      </c>
      <c r="G11" s="118">
        <f>F11-E11</f>
        <v>-39301</v>
      </c>
    </row>
    <row r="15" spans="1:9" x14ac:dyDescent="0.25">
      <c r="A15" s="330"/>
      <c r="B15" s="330"/>
      <c r="C15" s="330"/>
      <c r="D15" s="330"/>
      <c r="E15" s="330"/>
      <c r="F15" s="330"/>
      <c r="G15" s="330"/>
      <c r="H15" s="330"/>
      <c r="I15" s="330"/>
    </row>
    <row r="21" spans="1:9" x14ac:dyDescent="0.25">
      <c r="A21" s="330"/>
      <c r="B21" s="330"/>
      <c r="C21" s="330"/>
      <c r="D21" s="330"/>
      <c r="E21" s="330"/>
      <c r="F21" s="330"/>
      <c r="G21" s="330"/>
      <c r="H21" s="330"/>
      <c r="I21" s="330"/>
    </row>
    <row r="22" spans="1:9" x14ac:dyDescent="0.25">
      <c r="A22" s="330">
        <v>12</v>
      </c>
      <c r="B22" s="330"/>
      <c r="C22" s="330"/>
      <c r="D22" s="330"/>
      <c r="E22" s="330"/>
      <c r="F22" s="330"/>
      <c r="G22" s="330"/>
      <c r="H22" s="330"/>
      <c r="I22" s="330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5">
    <mergeCell ref="A22:I22"/>
    <mergeCell ref="A1:G1"/>
    <mergeCell ref="H7:I7"/>
    <mergeCell ref="A21:I21"/>
    <mergeCell ref="A15:I15"/>
  </mergeCells>
  <phoneticPr fontId="45" type="noConversion"/>
  <pageMargins left="0.70866141732283461" right="0.70866141732283461" top="0.43307086614173229" bottom="0.74803149606299213" header="0.31496062992125984" footer="0.31496062992125984"/>
  <pageSetup paperSize="9" scale="91" orientation="portrait" r:id="rId1"/>
  <colBreaks count="1" manualBreakCount="1">
    <brk id="9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17</vt:i4>
      </vt:variant>
    </vt:vector>
  </HeadingPairs>
  <TitlesOfParts>
    <vt:vector size="34" baseType="lpstr">
      <vt:lpstr>Лист1</vt:lpstr>
      <vt:lpstr>2</vt:lpstr>
      <vt:lpstr>3</vt:lpstr>
      <vt:lpstr>ПРеступность </vt:lpstr>
      <vt:lpstr>4</vt:lpstr>
      <vt:lpstr>6</vt:lpstr>
      <vt:lpstr>8</vt:lpstr>
      <vt:lpstr>11</vt:lpstr>
      <vt:lpstr>12</vt:lpstr>
      <vt:lpstr>14</vt:lpstr>
      <vt:lpstr>15</vt:lpstr>
      <vt:lpstr>16</vt:lpstr>
      <vt:lpstr>17</vt:lpstr>
      <vt:lpstr>18</vt:lpstr>
      <vt:lpstr>19</vt:lpstr>
      <vt:lpstr>13</vt:lpstr>
      <vt:lpstr>20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'3'!Область_печати</vt:lpstr>
      <vt:lpstr>'4'!Область_печати</vt:lpstr>
      <vt:lpstr>'6'!Область_печати</vt:lpstr>
      <vt:lpstr>'8'!Область_печати</vt:lpstr>
      <vt:lpstr>Лист1!Область_печати</vt:lpstr>
      <vt:lpstr>'ПРеступность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2016-04-14T08:01:03Z</dcterms:modified>
</cp:coreProperties>
</file>