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8049608-E859-4A06-898B-0F520CF7117B}" xr6:coauthVersionLast="36" xr6:coauthVersionMax="36" xr10:uidLastSave="{00000000-0000-0000-0000-000000000000}"/>
  <bookViews>
    <workbookView xWindow="32760" yWindow="32760" windowWidth="28800" windowHeight="11625" xr2:uid="{00000000-000D-0000-FFFF-FFFF00000000}"/>
  </bookViews>
  <sheets>
    <sheet name="Ямало-Ненецкий автономный округ" sheetId="1" r:id="rId1"/>
  </sheets>
  <definedNames>
    <definedName name="_xlnm.Print_Area" localSheetId="0">'Ямало-Ненецкий автономный округ'!$A$1:$F$331</definedName>
    <definedName name="Основные_20результаты_20работы_202011_2012_20квартал" localSheetId="0">'Ямало-Ненецкий автономный округ'!$A$1:$H$125</definedName>
  </definedNames>
  <calcPr calcId="191029"/>
</workbook>
</file>

<file path=xl/calcChain.xml><?xml version="1.0" encoding="utf-8"?>
<calcChain xmlns="http://schemas.openxmlformats.org/spreadsheetml/2006/main">
  <c r="E331" i="1" l="1"/>
  <c r="E330" i="1"/>
  <c r="E329" i="1"/>
  <c r="E326" i="1"/>
  <c r="E325" i="1"/>
  <c r="E324" i="1"/>
  <c r="E323" i="1"/>
  <c r="E322" i="1"/>
  <c r="E321" i="1"/>
  <c r="E318" i="1"/>
  <c r="E317" i="1"/>
  <c r="E316" i="1"/>
  <c r="E315" i="1"/>
  <c r="E314" i="1"/>
  <c r="E313" i="1"/>
  <c r="E312" i="1"/>
  <c r="E311" i="1"/>
  <c r="E307" i="1"/>
  <c r="E306" i="1"/>
  <c r="E305" i="1"/>
  <c r="E304" i="1"/>
  <c r="E300" i="1"/>
  <c r="E299" i="1"/>
  <c r="E298" i="1"/>
  <c r="E297" i="1"/>
  <c r="E296" i="1"/>
  <c r="E295" i="1"/>
  <c r="E291" i="1"/>
  <c r="E290" i="1"/>
  <c r="E289" i="1"/>
  <c r="E288" i="1"/>
  <c r="E287" i="1"/>
  <c r="E286" i="1"/>
  <c r="E285" i="1"/>
  <c r="E281" i="1"/>
  <c r="E280" i="1"/>
  <c r="E279" i="1"/>
  <c r="E278" i="1"/>
  <c r="E277" i="1"/>
  <c r="E276" i="1"/>
  <c r="E275" i="1"/>
  <c r="E274" i="1"/>
  <c r="E263" i="1"/>
  <c r="E264" i="1"/>
  <c r="E265" i="1"/>
  <c r="E266" i="1"/>
  <c r="E267" i="1"/>
  <c r="E268" i="1"/>
  <c r="E269" i="1"/>
  <c r="E273" i="1"/>
  <c r="E262" i="1"/>
  <c r="E251" i="1"/>
  <c r="E252" i="1"/>
  <c r="E253" i="1"/>
  <c r="E254" i="1"/>
  <c r="E255" i="1"/>
  <c r="E256" i="1"/>
  <c r="E244" i="1"/>
  <c r="E245" i="1"/>
  <c r="E246" i="1"/>
  <c r="E234" i="1"/>
  <c r="E233" i="1"/>
  <c r="E229" i="1"/>
  <c r="E228" i="1"/>
  <c r="E227" i="1"/>
  <c r="E226" i="1"/>
  <c r="E225" i="1"/>
  <c r="E221" i="1"/>
  <c r="E220" i="1"/>
  <c r="E219" i="1"/>
  <c r="E218" i="1"/>
  <c r="E217" i="1"/>
  <c r="E216" i="1"/>
  <c r="E215" i="1"/>
  <c r="E214" i="1"/>
  <c r="E213" i="1"/>
  <c r="E212" i="1"/>
  <c r="E211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4" i="1"/>
  <c r="E193" i="1"/>
  <c r="E192" i="1"/>
  <c r="E191" i="1"/>
  <c r="E190" i="1"/>
  <c r="E188" i="1"/>
  <c r="E187" i="1"/>
  <c r="E186" i="1"/>
  <c r="E185" i="1"/>
  <c r="E184" i="1"/>
  <c r="E183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1" i="1"/>
  <c r="E160" i="1"/>
  <c r="E159" i="1"/>
  <c r="E158" i="1"/>
  <c r="E157" i="1"/>
  <c r="E156" i="1"/>
  <c r="E155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38" i="1"/>
  <c r="E137" i="1"/>
  <c r="E136" i="1"/>
  <c r="E133" i="1"/>
  <c r="E132" i="1"/>
  <c r="E131" i="1"/>
  <c r="E130" i="1"/>
  <c r="E127" i="1"/>
  <c r="E126" i="1"/>
  <c r="E124" i="1"/>
  <c r="E125" i="1"/>
  <c r="E123" i="1"/>
  <c r="E122" i="1"/>
  <c r="E121" i="1"/>
  <c r="E120" i="1"/>
  <c r="E119" i="1"/>
  <c r="E118" i="1"/>
  <c r="E117" i="1"/>
  <c r="E113" i="1"/>
  <c r="E112" i="1"/>
  <c r="E111" i="1"/>
  <c r="E110" i="1"/>
  <c r="E109" i="1"/>
  <c r="E108" i="1"/>
  <c r="E107" i="1"/>
  <c r="E106" i="1"/>
  <c r="E105" i="1"/>
  <c r="E104" i="1"/>
  <c r="E103" i="1"/>
  <c r="E154" i="1"/>
  <c r="E243" i="1"/>
  <c r="E242" i="1"/>
  <c r="E241" i="1"/>
  <c r="E237" i="1"/>
  <c r="E236" i="1"/>
  <c r="E235" i="1"/>
  <c r="E99" i="1"/>
  <c r="E98" i="1"/>
  <c r="E97" i="1"/>
  <c r="E96" i="1"/>
  <c r="E95" i="1"/>
  <c r="E94" i="1"/>
  <c r="E93" i="1"/>
  <c r="E92" i="1"/>
  <c r="E91" i="1"/>
  <c r="E90" i="1"/>
  <c r="E89" i="1"/>
  <c r="E85" i="1"/>
  <c r="E84" i="1"/>
  <c r="E83" i="1"/>
  <c r="E82" i="1"/>
  <c r="E81" i="1"/>
  <c r="E80" i="1"/>
  <c r="E79" i="1"/>
  <c r="E78" i="1"/>
  <c r="E77" i="1"/>
  <c r="E76" i="1"/>
  <c r="E75" i="1"/>
  <c r="E72" i="1"/>
  <c r="E71" i="1"/>
  <c r="E70" i="1"/>
  <c r="E69" i="1"/>
  <c r="E68" i="1"/>
  <c r="E67" i="1"/>
  <c r="E66" i="1"/>
  <c r="E65" i="1"/>
  <c r="E64" i="1"/>
  <c r="E63" i="1"/>
  <c r="E62" i="1"/>
  <c r="E58" i="1"/>
  <c r="E57" i="1"/>
  <c r="E56" i="1"/>
  <c r="E55" i="1"/>
  <c r="E54" i="1"/>
  <c r="E53" i="1"/>
  <c r="E52" i="1"/>
  <c r="E51" i="1"/>
  <c r="E50" i="1"/>
  <c r="E49" i="1"/>
  <c r="E48" i="1"/>
  <c r="E45" i="1"/>
  <c r="E44" i="1"/>
  <c r="E43" i="1"/>
  <c r="E42" i="1"/>
  <c r="E41" i="1"/>
  <c r="E40" i="1"/>
  <c r="E39" i="1"/>
  <c r="E38" i="1"/>
  <c r="E37" i="1"/>
  <c r="E36" i="1"/>
  <c r="E35" i="1"/>
  <c r="E31" i="1"/>
  <c r="E30" i="1"/>
  <c r="E29" i="1"/>
  <c r="E28" i="1"/>
  <c r="E27" i="1"/>
  <c r="E26" i="1"/>
  <c r="E25" i="1"/>
  <c r="E24" i="1"/>
  <c r="E23" i="1"/>
  <c r="E22" i="1"/>
  <c r="E21" i="1"/>
  <c r="E18" i="1"/>
  <c r="E17" i="1"/>
  <c r="E16" i="1"/>
  <c r="E15" i="1"/>
  <c r="E14" i="1"/>
  <c r="E13" i="1"/>
  <c r="E12" i="1"/>
  <c r="E11" i="1"/>
  <c r="E10" i="1"/>
  <c r="E9" i="1"/>
  <c r="E8" i="1"/>
  <c r="E261" i="1"/>
  <c r="D3" i="1"/>
  <c r="F3" i="1" s="1"/>
  <c r="D7" i="1" s="1"/>
  <c r="B3" i="1"/>
  <c r="C3" i="1" s="1"/>
  <c r="E260" i="1"/>
  <c r="D20" i="1" l="1"/>
  <c r="D34" i="1"/>
  <c r="D47" i="1" s="1"/>
  <c r="D61" i="1" s="1"/>
  <c r="D74" i="1" s="1"/>
  <c r="G3" i="1"/>
  <c r="C7" i="1" s="1"/>
  <c r="C34" i="1" l="1"/>
  <c r="C47" i="1" s="1"/>
  <c r="C61" i="1" s="1"/>
  <c r="C74" i="1" s="1"/>
  <c r="C20" i="1"/>
  <c r="D88" i="1"/>
  <c r="D116" i="1" s="1"/>
  <c r="D129" i="1" s="1"/>
  <c r="D135" i="1" s="1"/>
  <c r="D141" i="1" s="1"/>
  <c r="D164" i="1" s="1"/>
  <c r="D182" i="1" s="1"/>
  <c r="D210" i="1" s="1"/>
  <c r="D224" i="1" s="1"/>
  <c r="D232" i="1" s="1"/>
  <c r="D240" i="1" s="1"/>
  <c r="D250" i="1" s="1"/>
  <c r="D259" i="1" s="1"/>
  <c r="D272" i="1" s="1"/>
  <c r="D284" i="1" s="1"/>
  <c r="D294" i="1" s="1"/>
  <c r="D303" i="1" s="1"/>
  <c r="D310" i="1" s="1"/>
  <c r="D320" i="1" s="1"/>
  <c r="D328" i="1" s="1"/>
  <c r="D102" i="1"/>
  <c r="C102" i="1" l="1"/>
  <c r="C88" i="1"/>
  <c r="C116" i="1" s="1"/>
  <c r="C129" i="1" s="1"/>
  <c r="C135" i="1" s="1"/>
  <c r="C141" i="1" s="1"/>
  <c r="C164" i="1" s="1"/>
  <c r="C182" i="1" s="1"/>
  <c r="C210" i="1" s="1"/>
  <c r="C224" i="1" s="1"/>
  <c r="C232" i="1" s="1"/>
  <c r="C240" i="1" s="1"/>
  <c r="C250" i="1" s="1"/>
  <c r="C259" i="1" s="1"/>
  <c r="C272" i="1" s="1"/>
  <c r="C284" i="1" s="1"/>
  <c r="C294" i="1" s="1"/>
  <c r="C303" i="1" s="1"/>
  <c r="C310" i="1" s="1"/>
  <c r="C320" i="1" s="1"/>
  <c r="C32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<sst xmlns="http://schemas.openxmlformats.org/spreadsheetml/2006/main" count="619" uniqueCount="372">
  <si>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</si>
  <si>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</si>
  <si>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</si>
  <si>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</si>
  <si>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</si>
  <si>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</si>
  <si>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</si>
  <si>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</si>
  <si>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По инициативе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</si>
  <si>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</si>
  <si>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</si>
  <si>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</si>
  <si>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Внесено представлений и информаций об устранении нарушений</t>
  </si>
  <si>
    <t>Проведено проверок</t>
  </si>
  <si>
    <t>По удовлетворенным протестам отменено незаконных правовых актов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</si>
  <si>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</si>
  <si>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</si>
  <si>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Рассмотрено уголовных дел судом 1-й инстанции</t>
  </si>
  <si>
    <t xml:space="preserve">Поступило обращений (без дубликатов) в отчетный период </t>
  </si>
  <si>
    <t xml:space="preserve">Всего рассмотрено обращений </t>
  </si>
  <si>
    <t>Разрешено обращений (без дубликатов)</t>
  </si>
  <si>
    <t xml:space="preserve">Удовлетворено обращений (без дубликатов) </t>
  </si>
  <si>
    <t>Принято граждан на личном приеме</t>
  </si>
  <si>
    <t xml:space="preserve">По вопросам надзора за исполнением законов и законностью правовых актов </t>
  </si>
  <si>
    <t>В том числе:</t>
  </si>
  <si>
    <t>на нарушения трудового законодательства</t>
  </si>
  <si>
    <t>по вопросам федеральной безопасности,
межнациональных отношений</t>
  </si>
  <si>
    <t>на нарушения законодательства о государственной и муниципальной службе, о противодействии коррупции</t>
  </si>
  <si>
    <t>На действия (бездействие) и решения дознавателя, органа дознания и следователя при принятии, регистрации и рассмотрении сообщения о преступлении</t>
  </si>
  <si>
    <t>По вопросам следствия и дознания</t>
  </si>
  <si>
    <t>По вопросам законности и обоснованности судебных постановлений по уголовным делам</t>
  </si>
  <si>
    <t>По вопросам надзора за соблюдением законов при исполнении уголовных наказаний</t>
  </si>
  <si>
    <t>На условия содержания в ИВС</t>
  </si>
  <si>
    <t>на нарушения жилищного законодательства</t>
  </si>
  <si>
    <t>на нарушения законодательства в сфере защиты прав юридических лиц и индивидуальных предпринимателей</t>
  </si>
  <si>
    <t>Количество дел, направленных в суд (по всем органам)</t>
  </si>
  <si>
    <t>Прекращено дел (по всем органам)</t>
  </si>
  <si>
    <t>Приостановлено уголовных дел</t>
  </si>
  <si>
    <t>Расследовано уголовных дел в срок свыше установленного УПК РФ</t>
  </si>
  <si>
    <t>Принято решений о возбуждении уголовного дела</t>
  </si>
  <si>
    <t>Поступило сообщений о преступлении</t>
  </si>
  <si>
    <t>Принято решений об отказе в возбуждении уголовного дела</t>
  </si>
  <si>
    <t>Передано сообщений о преступлении по подследственности или подсудности</t>
  </si>
  <si>
    <t>Возвращено прокурором дел для дополнительного расследования</t>
  </si>
  <si>
    <t xml:space="preserve">Возвращено судом прокурору дел в порядке ст. 237 УПК РФ (по вступившим в силу решениям) </t>
  </si>
  <si>
    <t>Решения органов расследования и суда, повлекшие право на реабилитацию</t>
  </si>
  <si>
    <t>Количество лиц, подвергнутых мерам процессуального принуждения, получивших право на реабилитацию</t>
  </si>
  <si>
    <t>Количество лиц, реабилитированных по всем пунктам обвинения</t>
  </si>
  <si>
    <t xml:space="preserve">Количество лиц, частично реабилитированных </t>
  </si>
  <si>
    <t>Привлечено лиц к административной ответственности по статье 19.28 КоАП РФ</t>
  </si>
  <si>
    <t>сумма наложенного штрафа (в тыс.руб.)</t>
  </si>
  <si>
    <t>Привлечено лиц к административной ответственности по статье 19.29 КоАП РФ</t>
  </si>
  <si>
    <t>Рассмотрено судом первой инстанции уголовных дел</t>
  </si>
  <si>
    <t>с постановлением обвинительного приговора</t>
  </si>
  <si>
    <t>Выявлено прокурором нарушений закона</t>
  </si>
  <si>
    <t>в том числе при приеме, регистрации и рассмотрении сообщений о преступлении</t>
  </si>
  <si>
    <t>в том числе при производстве следствия и дознания</t>
  </si>
  <si>
    <t>Направлено требований в порядке п. 3 ч. 2 ст. 37 УПК РФ</t>
  </si>
  <si>
    <t>Удовлетворено требований</t>
  </si>
  <si>
    <t>Поставлено на учет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</si>
  <si>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</si>
  <si>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</si>
  <si>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</si>
  <si>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прокурором постановления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</si>
  <si>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</si>
  <si>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уголовного дела</t>
  </si>
  <si>
    <t>Рассмотрено судом жалоб в порядке статьи 125 УПК РФ</t>
  </si>
  <si>
    <t>из них, удовлетворено</t>
  </si>
  <si>
    <t>с постановлением приговора</t>
  </si>
  <si>
    <t>в том числе оправдательного приговора (по всем пунктам обвинения)</t>
  </si>
  <si>
    <t>с возвращением дела прокурору в порядке ст. 237 УПК РФ</t>
  </si>
  <si>
    <t>Принесено апелляционных представлений</t>
  </si>
  <si>
    <t>Отозвано апелляционных представлений</t>
  </si>
  <si>
    <t>На сумму (в тыс.рублей)</t>
  </si>
  <si>
    <t>Привлечено лиц к дисциплинарной ответственности</t>
  </si>
  <si>
    <t>в том числе по пунктам 1, 2 части 1 статьи 24 УПК РФ</t>
  </si>
  <si>
    <r>
      <t>Характер разрешенных заявлений, жалоб и иных обращений                                                                                                                                                                  (без дубликатов)</t>
    </r>
    <r>
      <rPr>
        <sz val="16"/>
        <rFont val="Times New Roman"/>
        <family val="1"/>
        <charset val="204"/>
      </rPr>
      <t xml:space="preserve"> </t>
    </r>
  </si>
  <si>
    <t>По представлению прокурора привлечено лиц к дисциплинарной ответственности</t>
  </si>
  <si>
    <t>на нарушения законодательства в сфере ЖКХ</t>
  </si>
  <si>
    <t>Число лиц, в отношении которых прекращены дела и\или уголовное преследование за отсутствием события, состава преступления, а также за непричастностью</t>
  </si>
  <si>
    <t xml:space="preserve">Возбуждено прокурором дел об административном правонарушении </t>
  </si>
  <si>
    <t>Рассмотрено дел об административном правонарушении</t>
  </si>
  <si>
    <t>из них рассмотрено с участием прокурора</t>
  </si>
  <si>
    <t>привлечено лиц к ответственности</t>
  </si>
  <si>
    <t xml:space="preserve">прекращено производство по делу либо отказано в удовлетворении требований </t>
  </si>
  <si>
    <t>принесено протестов</t>
  </si>
  <si>
    <t>удовлетворено протестов</t>
  </si>
  <si>
    <t>Количество заключений по проектам НПА, подготовленных в отчетный период</t>
  </si>
  <si>
    <t>Количество отрицательных заключений по проектам НПА</t>
  </si>
  <si>
    <t>Количество принятых НПА без учета замечаний прокурора</t>
  </si>
  <si>
    <t>Количество подготовленных проектов НПА с использованием предоставленного прокуратуре  права законодательной  (нормотворческой) инициативы</t>
  </si>
  <si>
    <t>Количество принятых НПАс использованием предоставленного прокуратуре права законодательной (нормотворческой) инициативы</t>
  </si>
  <si>
    <t>Принято участие в заседаниях органов государственной власти, органов местного самоуправления,  заседаниях их комитетов, комиссий, рабочих групп</t>
  </si>
  <si>
    <t>Поступило в органы прокуратуры из контролирующих органов заявлений о согласовании проведения внеплановой проверки</t>
  </si>
  <si>
    <t xml:space="preserve">из них </t>
  </si>
  <si>
    <t>принято решение о согласовании проведения проверки</t>
  </si>
  <si>
    <t>Проведено органами прокуратуры проверок законности деятельности органа, осуществляющего проверки  работы юридических лиц и индивидуальных предпринимателей</t>
  </si>
  <si>
    <t>По результатам прокурорских проверок контролирующих органов выявлено нарушений законов</t>
  </si>
  <si>
    <t xml:space="preserve">Внесено представлений </t>
  </si>
  <si>
    <t>Привлечено лиц к административной ответственности</t>
  </si>
  <si>
    <t>Предостережено лиц о недопустимости нарушения законов</t>
  </si>
  <si>
    <t>на сайте органа прокуратуры</t>
  </si>
  <si>
    <t>из них</t>
  </si>
  <si>
    <t>Проведено мероприятий по правовому просвещению</t>
  </si>
  <si>
    <t>лекций, бесед, иных выступлений перед гражданами</t>
  </si>
  <si>
    <t>в форме</t>
  </si>
  <si>
    <t>подготовки информационно-разъяснительных материалов</t>
  </si>
  <si>
    <t>выступлений в СМИ и на интернет-ресурсах</t>
  </si>
  <si>
    <t>Выявлено нарушений законодательства об ОРД</t>
  </si>
  <si>
    <t>Внесено требований</t>
  </si>
  <si>
    <t>ВСЕГО удовлетворено исков</t>
  </si>
  <si>
    <t>Предъявлено исков в порядке АПК</t>
  </si>
  <si>
    <t>ВСЕГО предъявлено исков (в порядке ГПК, КАС, УПК, АПК)</t>
  </si>
  <si>
    <t>Предъявлено исков в порядке УПК</t>
  </si>
  <si>
    <t>Удовлетворено исков в порядке УПК</t>
  </si>
  <si>
    <t>Удовлетворено исков в порядке АПК</t>
  </si>
  <si>
    <t>Проведено координационных совещаний руководителей правоохранительных органов</t>
  </si>
  <si>
    <t>Количество вопросов по направлениям больбы с преступоностью, рассмотренных на координационных совещаниях</t>
  </si>
  <si>
    <t>Проведено межведомственных совещаний</t>
  </si>
  <si>
    <t>Количество нарушений, выявленных в сфере уголовно-правовой статистики</t>
  </si>
  <si>
    <t>Число принятых мер прокурорского реагирования</t>
  </si>
  <si>
    <t>Количество выступлений в СМИи на интеренет ресурсах (без повторных)</t>
  </si>
  <si>
    <t>По результатам рассмотрения актов реагирования привлечено лиц к дисциплинарной ответственности</t>
  </si>
  <si>
    <t>Число привлеченных к дисциплинарной ответственности лиц</t>
  </si>
  <si>
    <t>% рассмотреных дел в особом порядке от общего числа</t>
  </si>
  <si>
    <t>Рассмотрено уголовных дел с применением особого порядка судебного разбирательства из числа постановленных с вынесением итогового решения</t>
  </si>
  <si>
    <t>Надзор за исполнением федерального законодательства</t>
  </si>
  <si>
    <t>ОБЩИЕ ДАННЫЕ</t>
  </si>
  <si>
    <t>Состояние надзора в сфере экономики</t>
  </si>
  <si>
    <t xml:space="preserve">Состояние надзора в сфере охраны окружающей среды и природопользования                                                                     </t>
  </si>
  <si>
    <t xml:space="preserve">Состояние надзора в сфере соблюдения прав и свобод человека и гражданина                                                          </t>
  </si>
  <si>
    <t>Состояние надзора в сфере оплаты труда</t>
  </si>
  <si>
    <t>Состояние надзора в сфере ЖКХ</t>
  </si>
  <si>
    <t>Состояние надзора в сфере соблюдения прав несовершеннолетних</t>
  </si>
  <si>
    <t xml:space="preserve"> Надзор за исполнением законодательства о противодействии коррупции</t>
  </si>
  <si>
    <t>Состояние работы по административному преследованию в сфере противодействия коррупции</t>
  </si>
  <si>
    <t>Результаты судебного рассмотрения уголовных дел коррупционной направленности</t>
  </si>
  <si>
    <t>Надзор за исполнением законов на досудебной стадии уголовного судопроизводства</t>
  </si>
  <si>
    <t xml:space="preserve">Участие прокурора в судебном разбирательстве по уголовным делам </t>
  </si>
  <si>
    <t xml:space="preserve">Надзор за законностью исполнения уголовных наказаний </t>
  </si>
  <si>
    <t xml:space="preserve">Результаты рассмотрения заявлений, жалоб и иных обращений                                                                                                                                                             (без дубликатов) </t>
  </si>
  <si>
    <t>Надзор за исполнением законов о федеральной безопасности, межнациональных отношениях, противодействии экстремизму и терроризму</t>
  </si>
  <si>
    <t>Результаты следственной работы и дознания</t>
  </si>
  <si>
    <t>Рассмотрение сообщений о преступлениях</t>
  </si>
  <si>
    <t xml:space="preserve">Возвращение уголовных дел и признание права на реабилитацию                   </t>
  </si>
  <si>
    <t>О работе прокурора по участию в правотворческой деятельности органов государственной власти субъектов Российской Федерации и органов местного самоуправления</t>
  </si>
  <si>
    <t xml:space="preserve">Надзор за исполнением законов в оборонно-промышленном комплексе </t>
  </si>
  <si>
    <t>Реализация полномочий прокурора в производстве по делам об административных правонарушениях</t>
  </si>
  <si>
    <t>Взаимодействие со средствами массовой информации и общественностью, правовое просвещение</t>
  </si>
  <si>
    <t xml:space="preserve"> Сведения о работе прокурора по координации деятельности правоохранительных органов по борьбе с преступностью</t>
  </si>
  <si>
    <t>Участие прокурора в гражданском, административном и арбитражном судопроизводстве</t>
  </si>
  <si>
    <t xml:space="preserve">Надзор за исполнением законов при осуществлении оперативно-розыскной деятельности </t>
  </si>
  <si>
    <t>О результатах работы прокурора в сфере уголовно-правовой статистики</t>
  </si>
  <si>
    <t>Проверено ДОУ и иных оперативно-служебных материалов</t>
  </si>
  <si>
    <t>абс. (+;-)</t>
  </si>
  <si>
    <t>с вынесением итогового решения</t>
  </si>
  <si>
    <t>в связи с нарушением разумного срока уголовного судопроизводства</t>
  </si>
  <si>
    <t>Надзор за исполнением законодательства при реализации национальных проектов</t>
  </si>
  <si>
    <t>Направлено уголовных дел в суд по результатам отмены постановлений о прекращении уголовного дела (уголовного преследования)</t>
  </si>
  <si>
    <t>Направлено в суд уголовных дел по результатам отмены постановлений о приостановлении уголовного дела</t>
  </si>
  <si>
    <t>Вынесено итоговых решений с прекращением уголовного дела (уголовного преследования) и назначением судебного штрафа</t>
  </si>
  <si>
    <t>В суде апелляционной инстанции рассмотрено уголовных дел с итоговыми решениями (глава 45.1 УПК РФ)</t>
  </si>
  <si>
    <t>Принесено апелляционных представлений (в лицах)</t>
  </si>
  <si>
    <t>Удовлетворено апелляционных представлений (в лицах)</t>
  </si>
  <si>
    <t>% от рассмотренных</t>
  </si>
  <si>
    <t>По апелляционному представлению прокурора отменено и изменено приговоров (в лицах)</t>
  </si>
  <si>
    <t>отказано в согласовании проведения проверки</t>
  </si>
  <si>
    <t>Проведено совместных целевых мероприятий</t>
  </si>
  <si>
    <t>Предъявлено исков в порядке ГПК и КАС</t>
  </si>
  <si>
    <t>Удовлетворено исков в порядке ГПК и КАС</t>
  </si>
  <si>
    <t>в том числе с возвращением уголовного дела в соответствии с п. 2 ч. 5 ст. 446.2 УПК РФ</t>
  </si>
  <si>
    <t>Надзор за исполнением законов контролирующими органами при проведении проверок (ФЗ " О защите прав юридических лиц и индивидуальных предпринимателей при осуществлении государственного контроля (надзора) и муниципального контроля" от 26.12.2008 № 294-ФЗ )</t>
  </si>
  <si>
    <t>за январь - декабрь 2022 года</t>
  </si>
  <si>
    <t>Ямало-Ненецкий автономный округ</t>
  </si>
  <si>
    <t>0,6</t>
  </si>
  <si>
    <t>10,0</t>
  </si>
  <si>
    <t>7,6</t>
  </si>
  <si>
    <t>1,3</t>
  </si>
  <si>
    <t>6,8</t>
  </si>
  <si>
    <t>4,9</t>
  </si>
  <si>
    <t>0,1</t>
  </si>
  <si>
    <t>-5,7</t>
  </si>
  <si>
    <t>6,7</t>
  </si>
  <si>
    <t>-6,8</t>
  </si>
  <si>
    <t>-10,3</t>
  </si>
  <si>
    <t>-10,0</t>
  </si>
  <si>
    <t>-33,8</t>
  </si>
  <si>
    <t>-34,3</t>
  </si>
  <si>
    <t>-11,9</t>
  </si>
  <si>
    <t>-28,0</t>
  </si>
  <si>
    <t>-3,0</t>
  </si>
  <si>
    <t>-8,1</t>
  </si>
  <si>
    <t>-24,1</t>
  </si>
  <si>
    <t>-28,6</t>
  </si>
  <si>
    <t>7,7</t>
  </si>
  <si>
    <t>-15,4</t>
  </si>
  <si>
    <t>1,1</t>
  </si>
  <si>
    <t>0,0</t>
  </si>
  <si>
    <t>50,0</t>
  </si>
  <si>
    <t>16,0</t>
  </si>
  <si>
    <t>54,4</t>
  </si>
  <si>
    <t>3,7</t>
  </si>
  <si>
    <t>-11,2</t>
  </si>
  <si>
    <t>-7,0</t>
  </si>
  <si>
    <t>23,7</t>
  </si>
  <si>
    <t>-26,0</t>
  </si>
  <si>
    <t>-37,7</t>
  </si>
  <si>
    <t>4,6</t>
  </si>
  <si>
    <t>12,0</t>
  </si>
  <si>
    <t>4,7</t>
  </si>
  <si>
    <t>-3,4</t>
  </si>
  <si>
    <t>1,6</t>
  </si>
  <si>
    <t>8,7</t>
  </si>
  <si>
    <t>4,5</t>
  </si>
  <si>
    <t>-3,8</t>
  </si>
  <si>
    <t>11,2</t>
  </si>
  <si>
    <t>14,0</t>
  </si>
  <si>
    <t>28,2</t>
  </si>
  <si>
    <t>-11,3</t>
  </si>
  <si>
    <t>3,2</t>
  </si>
  <si>
    <t>-16,3</t>
  </si>
  <si>
    <t>-14,9</t>
  </si>
  <si>
    <t>0,3</t>
  </si>
  <si>
    <t>-17,8</t>
  </si>
  <si>
    <t>-4,5</t>
  </si>
  <si>
    <t>22,2</t>
  </si>
  <si>
    <t>8,3</t>
  </si>
  <si>
    <t>41,5</t>
  </si>
  <si>
    <t>-30,5</t>
  </si>
  <si>
    <t>130,0</t>
  </si>
  <si>
    <t>204,5</t>
  </si>
  <si>
    <t>4,1</t>
  </si>
  <si>
    <t>-9,6</t>
  </si>
  <si>
    <t>-13,4</t>
  </si>
  <si>
    <t>-11,6</t>
  </si>
  <si>
    <t>-40,0</t>
  </si>
  <si>
    <t>5,1</t>
  </si>
  <si>
    <t>17,1</t>
  </si>
  <si>
    <t>24,9</t>
  </si>
  <si>
    <t>4,2</t>
  </si>
  <si>
    <t>-2,1</t>
  </si>
  <si>
    <t>0,5</t>
  </si>
  <si>
    <t>-15,6</t>
  </si>
  <si>
    <t>38,5</t>
  </si>
  <si>
    <t>18,4</t>
  </si>
  <si>
    <t>-100,0</t>
  </si>
  <si>
    <t>54,2</t>
  </si>
  <si>
    <t>71,1</t>
  </si>
  <si>
    <t>0,7</t>
  </si>
  <si>
    <t>-35,2</t>
  </si>
  <si>
    <t>-55,2</t>
  </si>
  <si>
    <t>-66,7</t>
  </si>
  <si>
    <t>-55,6</t>
  </si>
  <si>
    <t>104,7</t>
  </si>
  <si>
    <t>125,6</t>
  </si>
  <si>
    <t>57,1</t>
  </si>
  <si>
    <t>-78,9</t>
  </si>
  <si>
    <t>-6,4</t>
  </si>
  <si>
    <t>-76,5</t>
  </si>
  <si>
    <t>-25,0</t>
  </si>
  <si>
    <t>-75,0</t>
  </si>
  <si>
    <t>-40,3</t>
  </si>
  <si>
    <t>0,4</t>
  </si>
  <si>
    <t>-9,1</t>
  </si>
  <si>
    <t>-5,3</t>
  </si>
  <si>
    <t>-11,1</t>
  </si>
  <si>
    <t>13,1</t>
  </si>
  <si>
    <t>16,4</t>
  </si>
  <si>
    <t>7,1</t>
  </si>
  <si>
    <t>10,5</t>
  </si>
  <si>
    <t>3,6</t>
  </si>
  <si>
    <t>11,7</t>
  </si>
  <si>
    <t>***</t>
  </si>
  <si>
    <t>-1,0</t>
  </si>
  <si>
    <t>-24,0</t>
  </si>
  <si>
    <t>22,7</t>
  </si>
  <si>
    <t>16,5</t>
  </si>
  <si>
    <t>-52,7</t>
  </si>
  <si>
    <t>200,0</t>
  </si>
  <si>
    <t>9,6</t>
  </si>
  <si>
    <t>-61,9</t>
  </si>
  <si>
    <t>-30,6</t>
  </si>
  <si>
    <t>-76,2</t>
  </si>
  <si>
    <t>-5,1</t>
  </si>
  <si>
    <t>-2,2</t>
  </si>
  <si>
    <t>-50,0</t>
  </si>
  <si>
    <t>-17,4</t>
  </si>
  <si>
    <t>-16,0</t>
  </si>
  <si>
    <t>-12,8</t>
  </si>
  <si>
    <t>-4,9</t>
  </si>
  <si>
    <t>2,5</t>
  </si>
  <si>
    <t>-36,4</t>
  </si>
  <si>
    <t>6,1</t>
  </si>
  <si>
    <t>-2,5</t>
  </si>
  <si>
    <t>17,4</t>
  </si>
  <si>
    <t>-6,3</t>
  </si>
  <si>
    <t>-1,3</t>
  </si>
  <si>
    <t>-3,3</t>
  </si>
  <si>
    <t>-1,9</t>
  </si>
  <si>
    <t>1,0</t>
  </si>
  <si>
    <t>10,4</t>
  </si>
  <si>
    <t>12,6</t>
  </si>
  <si>
    <t>37,0</t>
  </si>
  <si>
    <t>20,0</t>
  </si>
  <si>
    <t>67,2</t>
  </si>
  <si>
    <t>53,6</t>
  </si>
  <si>
    <t>39,6</t>
  </si>
  <si>
    <t>150,0</t>
  </si>
  <si>
    <t>100,0</t>
  </si>
  <si>
    <t>70,4</t>
  </si>
  <si>
    <t>56,4</t>
  </si>
  <si>
    <t>-2,6</t>
  </si>
  <si>
    <t>-15,5</t>
  </si>
  <si>
    <t>7,0</t>
  </si>
  <si>
    <t>-48,7</t>
  </si>
  <si>
    <t>-43,6</t>
  </si>
  <si>
    <t>-24,2</t>
  </si>
  <si>
    <t>19,2</t>
  </si>
  <si>
    <t>61,6</t>
  </si>
  <si>
    <t>-10,1</t>
  </si>
  <si>
    <t>-28,4</t>
  </si>
  <si>
    <t>-4,6</t>
  </si>
  <si>
    <t>41,9</t>
  </si>
  <si>
    <t>14,3</t>
  </si>
  <si>
    <t>-3,5</t>
  </si>
  <si>
    <t>9,2</t>
  </si>
  <si>
    <t>3834,9</t>
  </si>
  <si>
    <t>5271,6</t>
  </si>
  <si>
    <t>3810,0</t>
  </si>
  <si>
    <t>3754,9</t>
  </si>
  <si>
    <t>1596,0</t>
  </si>
  <si>
    <t>-4,7</t>
  </si>
  <si>
    <t>-22,0</t>
  </si>
  <si>
    <t>-7,8</t>
  </si>
  <si>
    <t>-21,0</t>
  </si>
  <si>
    <t>-14,8</t>
  </si>
  <si>
    <t>1,9</t>
  </si>
  <si>
    <t>-78,8</t>
  </si>
  <si>
    <t>-94,1</t>
  </si>
  <si>
    <t>-96,8</t>
  </si>
  <si>
    <t>-93,5</t>
  </si>
  <si>
    <t>-89,4</t>
  </si>
  <si>
    <t>-87,7</t>
  </si>
  <si>
    <t>-92,9</t>
  </si>
  <si>
    <t>40,0</t>
  </si>
  <si>
    <t>-57,1</t>
  </si>
  <si>
    <t>-0,4</t>
  </si>
  <si>
    <t>-8,2</t>
  </si>
  <si>
    <t>-14,4</t>
  </si>
  <si>
    <t>-46,7</t>
  </si>
  <si>
    <t>-36,7</t>
  </si>
  <si>
    <t>-60,0</t>
  </si>
  <si>
    <t>2,0</t>
  </si>
  <si>
    <t>10,9</t>
  </si>
  <si>
    <t>9,8</t>
  </si>
  <si>
    <t>8,6</t>
  </si>
  <si>
    <t>-1,6</t>
  </si>
  <si>
    <t>-7,5</t>
  </si>
  <si>
    <t>250,0</t>
  </si>
  <si>
    <t>-0,7</t>
  </si>
  <si>
    <t>5,9</t>
  </si>
  <si>
    <t>6,2</t>
  </si>
  <si>
    <t>-6,5</t>
  </si>
  <si>
    <t>-11,5</t>
  </si>
  <si>
    <t>3,8</t>
  </si>
  <si>
    <t>-8,0</t>
  </si>
  <si>
    <t>-1,5</t>
  </si>
  <si>
    <t>15,2</t>
  </si>
  <si>
    <t>-25,5</t>
  </si>
  <si>
    <t>1,5</t>
  </si>
  <si>
    <t>-8,9</t>
  </si>
  <si>
    <t>66,3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</si>
</sst>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 Cyr"/>
      <charset val="204"/>
    </font>
    <font>
      <b/>
      <sz val="18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3" fontId="1" fillId="0" borderId="1" xfId="2" applyNumberFormat="1" applyFont="1" applyBorder="1" applyAlignment="1">
      <alignment horizontal="center" vertical="center" wrapText="1"/>
    </xf>
    <xf numFmtId="3" fontId="1" fillId="0" borderId="0" xfId="2" applyNumberFormat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0" fillId="2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49" fontId="1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</cellXfs>
  <cellStyles count="3">
    <cellStyle name="Обычный" xfId="0" builtinId="0"/>
    <cellStyle name="Обычный_F1" xfId="1" xr:uid="{00000000-0005-0000-0000-000001000000}"/>
    <cellStyle name="Обычный_Лист1" xfId="2" xr:uid="{00000000-0005-0000-0000-000002000000}"/>
  </cellStyles>
  <dxfs count="270"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view="pageBreakPreview" topLeftCell="A76" zoomScaleNormal="100" zoomScaleSheetLayoutView="100" workbookViewId="0">
      <selection activeCell="R264" sqref="R264"/>
    </sheetView>
  </sheetViews>
  <sheetFormatPr defaultRowHeight="12.75" x14ac:dyDescent="0.2"/>
  <cols>
    <col min="1" max="1" width="7.5703125" customWidth="1"/>
    <col min="2" max="2" width="63.28515625" customWidth="1"/>
    <col min="3" max="3" width="11.42578125" customWidth="1"/>
    <col min="4" max="5" width="11.5703125" customWidth="1"/>
    <col min="6" max="6" width="10.140625" customWidth="1"/>
    <col min="7" max="8" width="7.140625" customWidth="1"/>
  </cols>
  <sheetData>
    <row r="1" spans="1:8" ht="39.75" customHeight="1" x14ac:dyDescent="0.2">
      <c r="A1" s="39" t="s">
        <v>15</v>
      </c>
      <c r="B1" s="39"/>
      <c r="C1" s="39"/>
      <c r="D1" s="39"/>
      <c r="E1" s="39"/>
      <c r="F1" s="39"/>
      <c r="G1" s="2"/>
      <c r="H1" s="1"/>
    </row>
    <row r="2" spans="1:8" ht="14.25" customHeight="1" x14ac:dyDescent="0.2">
      <c r="A2" s="39" t="s">
        <v>172</v>
      </c>
      <c r="B2" s="39"/>
      <c r="C2" s="39"/>
      <c r="D2" s="39"/>
      <c r="E2" s="39"/>
      <c r="F2" s="39"/>
      <c r="G2" s="2"/>
      <c r="H2" s="1"/>
    </row>
    <row r="3" spans="1:8" ht="14.25" hidden="1" customHeight="1" x14ac:dyDescent="0.2">
      <c r="A3" s="60">
        <v>44896</v>
      </c>
      <c r="B3" s="17">
        <f>YEAR(A3)</f>
        <v>2022</v>
      </c>
      <c r="C3" s="17">
        <f>B3-1</f>
        <v>2021</v>
      </c>
      <c r="D3" s="17">
        <f>MONTH(A3)</f>
        <v>12</v>
      </c>
      <c r="E3" s="17"/>
      <c r="F3" s="17" t="str">
        <f>IF(D3=6,"1 пол"&amp; CHAR(10),"") &amp; B3</f>
        <v>2022</v>
      </c>
      <c r="G3" s="2" t="str">
        <f>IF(D3=6,"1 пол"&amp; CHAR(10),"") &amp; C3</f>
        <v>2021</v>
      </c>
      <c r="H3" s="1"/>
    </row>
    <row r="4" spans="1:8" ht="24" customHeight="1" x14ac:dyDescent="0.2">
      <c r="A4" s="40" t="s">
        <v>173</v>
      </c>
      <c r="B4" s="40"/>
      <c r="C4" s="40"/>
      <c r="D4" s="40"/>
      <c r="E4" s="40"/>
      <c r="F4" s="40"/>
      <c r="G4" s="2"/>
      <c r="H4" s="1"/>
    </row>
    <row r="5" spans="1:8" ht="45" customHeight="1" x14ac:dyDescent="0.2">
      <c r="A5" s="32" t="s">
        <v>126</v>
      </c>
      <c r="B5" s="32"/>
      <c r="C5" s="32"/>
      <c r="D5" s="32"/>
      <c r="E5" s="32"/>
      <c r="F5" s="32"/>
      <c r="G5" s="2"/>
      <c r="H5" s="1"/>
    </row>
    <row r="6" spans="1:8" ht="38.25" customHeight="1" x14ac:dyDescent="0.2">
      <c r="A6" s="39" t="s">
        <v>127</v>
      </c>
      <c r="B6" s="39"/>
      <c r="C6" s="39"/>
      <c r="D6" s="39"/>
      <c r="E6" s="39"/>
      <c r="F6" s="39"/>
      <c r="H6" s="1"/>
    </row>
    <row r="7" spans="1:8" ht="20.25" customHeight="1" x14ac:dyDescent="0.2">
      <c r="A7" s="33" t="s">
        <v>0</v>
      </c>
      <c r="B7" s="33"/>
      <c r="C7" s="18" t="str">
        <f>G3</f>
        <v>2021</v>
      </c>
      <c r="D7" s="18" t="str">
        <f>F3</f>
        <v>2022</v>
      </c>
      <c r="E7" s="18" t="s">
        <v>154</v>
      </c>
      <c r="F7" s="18" t="s">
        <v>1</v>
      </c>
      <c r="H7" s="1"/>
    </row>
    <row r="8" spans="1:8" ht="20.25" customHeight="1" x14ac:dyDescent="0.2">
      <c r="A8" s="27" t="s">
        <v>2</v>
      </c>
      <c r="B8" s="27"/>
      <c r="C8" s="4">
        <v>27776</v>
      </c>
      <c r="D8" s="14">
        <v>27952</v>
      </c>
      <c r="E8" s="4">
        <f>D8-C8</f>
        <v>176</v>
      </c>
      <c r="F8" s="20" t="s">
        <v>174</v>
      </c>
      <c r="H8" s="1"/>
    </row>
    <row r="9" spans="1:8" ht="33" customHeight="1" x14ac:dyDescent="0.2">
      <c r="A9" s="27" t="s">
        <v>3</v>
      </c>
      <c r="B9" s="27"/>
      <c r="C9" s="4">
        <v>1052</v>
      </c>
      <c r="D9" s="14">
        <v>1157</v>
      </c>
      <c r="E9" s="4">
        <f t="shared" ref="E9:E18" si="0">D9-C9</f>
        <v>105</v>
      </c>
      <c r="F9" s="20" t="s">
        <v>175</v>
      </c>
      <c r="H9" s="1"/>
    </row>
    <row r="10" spans="1:8" ht="34.5" customHeight="1" x14ac:dyDescent="0.2">
      <c r="A10" s="27" t="s">
        <v>4</v>
      </c>
      <c r="B10" s="27"/>
      <c r="C10" s="4">
        <v>965</v>
      </c>
      <c r="D10" s="14">
        <v>1038</v>
      </c>
      <c r="E10" s="4">
        <f t="shared" si="0"/>
        <v>73</v>
      </c>
      <c r="F10" s="20" t="s">
        <v>176</v>
      </c>
      <c r="H10" s="1"/>
    </row>
    <row r="11" spans="1:8" ht="33" customHeight="1" x14ac:dyDescent="0.2">
      <c r="A11" s="27" t="s">
        <v>5</v>
      </c>
      <c r="B11" s="27"/>
      <c r="C11" s="4">
        <v>4028</v>
      </c>
      <c r="D11" s="14">
        <v>4080</v>
      </c>
      <c r="E11" s="4">
        <f t="shared" si="0"/>
        <v>52</v>
      </c>
      <c r="F11" s="20" t="s">
        <v>177</v>
      </c>
      <c r="H11" s="1"/>
    </row>
    <row r="12" spans="1:8" ht="36.75" customHeight="1" x14ac:dyDescent="0.2">
      <c r="A12" s="27" t="s">
        <v>6</v>
      </c>
      <c r="B12" s="27"/>
      <c r="C12" s="4">
        <v>3577</v>
      </c>
      <c r="D12" s="14">
        <v>3821</v>
      </c>
      <c r="E12" s="4">
        <f t="shared" si="0"/>
        <v>244</v>
      </c>
      <c r="F12" s="20" t="s">
        <v>178</v>
      </c>
      <c r="H12" s="1"/>
    </row>
    <row r="13" spans="1:8" ht="20.25" customHeight="1" x14ac:dyDescent="0.2">
      <c r="A13" s="27" t="s">
        <v>7</v>
      </c>
      <c r="B13" s="27"/>
      <c r="C13" s="4">
        <v>4969</v>
      </c>
      <c r="D13" s="14">
        <v>5212</v>
      </c>
      <c r="E13" s="4">
        <f t="shared" si="0"/>
        <v>243</v>
      </c>
      <c r="F13" s="20" t="s">
        <v>179</v>
      </c>
      <c r="H13" s="1"/>
    </row>
    <row r="14" spans="1:8" ht="33" customHeight="1" x14ac:dyDescent="0.2">
      <c r="A14" s="27" t="s">
        <v>74</v>
      </c>
      <c r="B14" s="27"/>
      <c r="C14" s="4">
        <v>4080</v>
      </c>
      <c r="D14" s="14">
        <v>4085</v>
      </c>
      <c r="E14" s="4">
        <f t="shared" si="0"/>
        <v>5</v>
      </c>
      <c r="F14" s="20" t="s">
        <v>180</v>
      </c>
      <c r="H14" s="1"/>
    </row>
    <row r="15" spans="1:8" ht="39" customHeight="1" x14ac:dyDescent="0.2">
      <c r="A15" s="27" t="s">
        <v>16</v>
      </c>
      <c r="B15" s="27"/>
      <c r="C15" s="4">
        <v>1974</v>
      </c>
      <c r="D15" s="14">
        <v>1862</v>
      </c>
      <c r="E15" s="4">
        <f t="shared" si="0"/>
        <v>-112</v>
      </c>
      <c r="F15" s="20" t="s">
        <v>181</v>
      </c>
      <c r="H15" s="1"/>
    </row>
    <row r="16" spans="1:8" ht="33" customHeight="1" x14ac:dyDescent="0.2">
      <c r="A16" s="27" t="s">
        <v>9</v>
      </c>
      <c r="B16" s="27"/>
      <c r="C16" s="4">
        <v>1046</v>
      </c>
      <c r="D16" s="14">
        <v>1116</v>
      </c>
      <c r="E16" s="4">
        <f t="shared" si="0"/>
        <v>70</v>
      </c>
      <c r="F16" s="20" t="s">
        <v>182</v>
      </c>
      <c r="H16" s="1"/>
    </row>
    <row r="17" spans="1:8" ht="36.75" customHeight="1" x14ac:dyDescent="0.2">
      <c r="A17" s="27" t="s">
        <v>10</v>
      </c>
      <c r="B17" s="27"/>
      <c r="C17" s="4">
        <v>118</v>
      </c>
      <c r="D17" s="14">
        <v>110</v>
      </c>
      <c r="E17" s="4">
        <f t="shared" si="0"/>
        <v>-8</v>
      </c>
      <c r="F17" s="20" t="s">
        <v>183</v>
      </c>
      <c r="H17" s="1"/>
    </row>
    <row r="18" spans="1:8" ht="23.25" customHeight="1" x14ac:dyDescent="0.2">
      <c r="A18" s="27" t="s">
        <v>11</v>
      </c>
      <c r="B18" s="27"/>
      <c r="C18" s="4">
        <v>116</v>
      </c>
      <c r="D18" s="14">
        <v>104</v>
      </c>
      <c r="E18" s="4">
        <f t="shared" si="0"/>
        <v>-12</v>
      </c>
      <c r="F18" s="20" t="s">
        <v>184</v>
      </c>
      <c r="G18" s="2"/>
      <c r="H18" s="1"/>
    </row>
    <row r="19" spans="1:8" ht="35.25" customHeight="1" x14ac:dyDescent="0.2">
      <c r="A19" s="38" t="s">
        <v>128</v>
      </c>
      <c r="B19" s="38"/>
      <c r="C19" s="38"/>
      <c r="D19" s="38"/>
      <c r="E19" s="38"/>
      <c r="F19" s="38"/>
      <c r="G19" s="2"/>
      <c r="H19" s="1"/>
    </row>
    <row r="20" spans="1:8" ht="19.5" customHeight="1" x14ac:dyDescent="0.2">
      <c r="A20" s="33" t="s">
        <v>0</v>
      </c>
      <c r="B20" s="33"/>
      <c r="C20" s="18" t="str">
        <f>C7</f>
        <v>2021</v>
      </c>
      <c r="D20" s="18" t="str">
        <f>D7</f>
        <v>2022</v>
      </c>
      <c r="E20" s="18" t="s">
        <v>154</v>
      </c>
      <c r="F20" s="18" t="s">
        <v>1</v>
      </c>
      <c r="G20" s="2"/>
      <c r="H20" s="1"/>
    </row>
    <row r="21" spans="1:8" ht="20.25" customHeight="1" x14ac:dyDescent="0.2">
      <c r="A21" s="27" t="s">
        <v>2</v>
      </c>
      <c r="B21" s="27"/>
      <c r="C21" s="4">
        <v>4369</v>
      </c>
      <c r="D21" s="14">
        <v>3930</v>
      </c>
      <c r="E21" s="4">
        <f>D21-C21</f>
        <v>-439</v>
      </c>
      <c r="F21" s="20" t="s">
        <v>185</v>
      </c>
      <c r="H21" s="1"/>
    </row>
    <row r="22" spans="1:8" ht="24" customHeight="1" x14ac:dyDescent="0.2">
      <c r="A22" s="27" t="s">
        <v>3</v>
      </c>
      <c r="B22" s="27"/>
      <c r="C22" s="4">
        <v>142</v>
      </c>
      <c r="D22" s="14">
        <v>94</v>
      </c>
      <c r="E22" s="4">
        <f t="shared" ref="E22:E31" si="1">D22-C22</f>
        <v>-48</v>
      </c>
      <c r="F22" s="20" t="s">
        <v>186</v>
      </c>
      <c r="H22" s="1"/>
    </row>
    <row r="23" spans="1:8" ht="36" customHeight="1" x14ac:dyDescent="0.2">
      <c r="A23" s="27" t="s">
        <v>4</v>
      </c>
      <c r="B23" s="27"/>
      <c r="C23" s="4">
        <v>140</v>
      </c>
      <c r="D23" s="14">
        <v>92</v>
      </c>
      <c r="E23" s="4">
        <f t="shared" si="1"/>
        <v>-48</v>
      </c>
      <c r="F23" s="20" t="s">
        <v>187</v>
      </c>
      <c r="H23" s="1"/>
    </row>
    <row r="24" spans="1:8" ht="24.75" customHeight="1" x14ac:dyDescent="0.2">
      <c r="A24" s="27" t="s">
        <v>5</v>
      </c>
      <c r="B24" s="27"/>
      <c r="C24" s="4">
        <v>101</v>
      </c>
      <c r="D24" s="14">
        <v>89</v>
      </c>
      <c r="E24" s="4">
        <f t="shared" si="1"/>
        <v>-12</v>
      </c>
      <c r="F24" s="20" t="s">
        <v>188</v>
      </c>
      <c r="H24" s="1"/>
    </row>
    <row r="25" spans="1:8" ht="34.5" customHeight="1" x14ac:dyDescent="0.2">
      <c r="A25" s="27" t="s">
        <v>6</v>
      </c>
      <c r="B25" s="27"/>
      <c r="C25" s="4">
        <v>75</v>
      </c>
      <c r="D25" s="14">
        <v>54</v>
      </c>
      <c r="E25" s="4">
        <f t="shared" si="1"/>
        <v>-21</v>
      </c>
      <c r="F25" s="20" t="s">
        <v>189</v>
      </c>
      <c r="H25" s="1"/>
    </row>
    <row r="26" spans="1:8" ht="20.25" customHeight="1" x14ac:dyDescent="0.2">
      <c r="A26" s="27" t="s">
        <v>7</v>
      </c>
      <c r="B26" s="27"/>
      <c r="C26" s="4">
        <v>1143</v>
      </c>
      <c r="D26" s="14">
        <v>1109</v>
      </c>
      <c r="E26" s="4">
        <f t="shared" si="1"/>
        <v>-34</v>
      </c>
      <c r="F26" s="20" t="s">
        <v>190</v>
      </c>
      <c r="H26" s="1"/>
    </row>
    <row r="27" spans="1:8" ht="33" customHeight="1" x14ac:dyDescent="0.2">
      <c r="A27" s="27" t="s">
        <v>74</v>
      </c>
      <c r="B27" s="27"/>
      <c r="C27" s="4">
        <v>663</v>
      </c>
      <c r="D27" s="14">
        <v>609</v>
      </c>
      <c r="E27" s="4">
        <f t="shared" si="1"/>
        <v>-54</v>
      </c>
      <c r="F27" s="20" t="s">
        <v>191</v>
      </c>
      <c r="H27" s="1"/>
    </row>
    <row r="28" spans="1:8" ht="36.75" customHeight="1" x14ac:dyDescent="0.2">
      <c r="A28" s="27" t="s">
        <v>16</v>
      </c>
      <c r="B28" s="27"/>
      <c r="C28" s="4">
        <v>270</v>
      </c>
      <c r="D28" s="14">
        <v>205</v>
      </c>
      <c r="E28" s="4">
        <f t="shared" si="1"/>
        <v>-65</v>
      </c>
      <c r="F28" s="20" t="s">
        <v>192</v>
      </c>
      <c r="H28" s="1"/>
    </row>
    <row r="29" spans="1:8" ht="24" customHeight="1" x14ac:dyDescent="0.2">
      <c r="A29" s="27" t="s">
        <v>9</v>
      </c>
      <c r="B29" s="27"/>
      <c r="C29" s="4">
        <v>63</v>
      </c>
      <c r="D29" s="14">
        <v>45</v>
      </c>
      <c r="E29" s="4">
        <f t="shared" si="1"/>
        <v>-18</v>
      </c>
      <c r="F29" s="20" t="s">
        <v>193</v>
      </c>
      <c r="H29" s="1"/>
    </row>
    <row r="30" spans="1:8" ht="32.25" customHeight="1" x14ac:dyDescent="0.2">
      <c r="A30" s="27" t="s">
        <v>10</v>
      </c>
      <c r="B30" s="27"/>
      <c r="C30" s="4">
        <v>13</v>
      </c>
      <c r="D30" s="14">
        <v>14</v>
      </c>
      <c r="E30" s="4">
        <f t="shared" si="1"/>
        <v>1</v>
      </c>
      <c r="F30" s="20" t="s">
        <v>194</v>
      </c>
      <c r="H30" s="1"/>
    </row>
    <row r="31" spans="1:8" ht="27.75" customHeight="1" x14ac:dyDescent="0.2">
      <c r="A31" s="27" t="s">
        <v>11</v>
      </c>
      <c r="B31" s="27"/>
      <c r="C31" s="4">
        <v>13</v>
      </c>
      <c r="D31" s="14">
        <v>11</v>
      </c>
      <c r="E31" s="4">
        <f t="shared" si="1"/>
        <v>-2</v>
      </c>
      <c r="F31" s="20" t="s">
        <v>195</v>
      </c>
      <c r="H31" s="1"/>
    </row>
    <row r="32" spans="1:8" ht="22.15" customHeight="1" x14ac:dyDescent="0.2">
      <c r="A32" s="34"/>
      <c r="B32" s="34"/>
      <c r="C32" s="34"/>
      <c r="D32" s="34"/>
      <c r="E32" s="34"/>
      <c r="F32" s="34"/>
      <c r="G32" s="2"/>
      <c r="H32" s="1"/>
    </row>
    <row r="33" spans="1:8" ht="38.450000000000003" customHeight="1" x14ac:dyDescent="0.2">
      <c r="A33" s="41" t="s">
        <v>129</v>
      </c>
      <c r="B33" s="41"/>
      <c r="C33" s="41"/>
      <c r="D33" s="41"/>
      <c r="E33" s="41"/>
      <c r="F33" s="41"/>
      <c r="H33" s="1"/>
    </row>
    <row r="34" spans="1:8" ht="22.5" customHeight="1" x14ac:dyDescent="0.2">
      <c r="A34" s="33" t="s">
        <v>0</v>
      </c>
      <c r="B34" s="33"/>
      <c r="C34" s="18" t="str">
        <f>C7</f>
        <v>2021</v>
      </c>
      <c r="D34" s="18" t="str">
        <f>D7</f>
        <v>2022</v>
      </c>
      <c r="E34" s="18" t="s">
        <v>154</v>
      </c>
      <c r="F34" s="18" t="s">
        <v>1</v>
      </c>
      <c r="H34" s="1"/>
    </row>
    <row r="35" spans="1:8" ht="22.5" customHeight="1" x14ac:dyDescent="0.2">
      <c r="A35" s="27" t="s">
        <v>2</v>
      </c>
      <c r="B35" s="27"/>
      <c r="C35" s="4">
        <v>2852</v>
      </c>
      <c r="D35" s="14">
        <v>2882</v>
      </c>
      <c r="E35" s="4">
        <f t="shared" ref="E35:E45" si="2">D35-C35</f>
        <v>30</v>
      </c>
      <c r="F35" s="20" t="s">
        <v>196</v>
      </c>
      <c r="H35" s="1"/>
    </row>
    <row r="36" spans="1:8" ht="33" customHeight="1" x14ac:dyDescent="0.2">
      <c r="A36" s="27" t="s">
        <v>3</v>
      </c>
      <c r="B36" s="27"/>
      <c r="C36" s="4">
        <v>14</v>
      </c>
      <c r="D36" s="14">
        <v>14</v>
      </c>
      <c r="E36" s="4">
        <f t="shared" si="2"/>
        <v>0</v>
      </c>
      <c r="F36" s="20" t="s">
        <v>197</v>
      </c>
      <c r="H36" s="1"/>
    </row>
    <row r="37" spans="1:8" ht="30.75" customHeight="1" x14ac:dyDescent="0.2">
      <c r="A37" s="27" t="s">
        <v>4</v>
      </c>
      <c r="B37" s="27"/>
      <c r="C37" s="4">
        <v>10</v>
      </c>
      <c r="D37" s="14">
        <v>15</v>
      </c>
      <c r="E37" s="4">
        <f t="shared" si="2"/>
        <v>5</v>
      </c>
      <c r="F37" s="20" t="s">
        <v>198</v>
      </c>
      <c r="H37" s="1"/>
    </row>
    <row r="38" spans="1:8" ht="33" customHeight="1" x14ac:dyDescent="0.2">
      <c r="A38" s="27" t="s">
        <v>5</v>
      </c>
      <c r="B38" s="27"/>
      <c r="C38" s="4">
        <v>268</v>
      </c>
      <c r="D38" s="14">
        <v>311</v>
      </c>
      <c r="E38" s="4">
        <f t="shared" si="2"/>
        <v>43</v>
      </c>
      <c r="F38" s="20" t="s">
        <v>199</v>
      </c>
      <c r="H38" s="1"/>
    </row>
    <row r="39" spans="1:8" ht="33.75" customHeight="1" x14ac:dyDescent="0.2">
      <c r="A39" s="27" t="s">
        <v>6</v>
      </c>
      <c r="B39" s="27"/>
      <c r="C39" s="4">
        <v>215</v>
      </c>
      <c r="D39" s="14">
        <v>332</v>
      </c>
      <c r="E39" s="4">
        <f t="shared" si="2"/>
        <v>117</v>
      </c>
      <c r="F39" s="20" t="s">
        <v>200</v>
      </c>
      <c r="H39" s="1"/>
    </row>
    <row r="40" spans="1:8" ht="22.5" customHeight="1" x14ac:dyDescent="0.2">
      <c r="A40" s="27" t="s">
        <v>7</v>
      </c>
      <c r="B40" s="27"/>
      <c r="C40" s="4">
        <v>455</v>
      </c>
      <c r="D40" s="14">
        <v>472</v>
      </c>
      <c r="E40" s="4">
        <f t="shared" si="2"/>
        <v>17</v>
      </c>
      <c r="F40" s="20" t="s">
        <v>201</v>
      </c>
      <c r="H40" s="1"/>
    </row>
    <row r="41" spans="1:8" ht="26.25" customHeight="1" x14ac:dyDescent="0.2">
      <c r="A41" s="27" t="s">
        <v>74</v>
      </c>
      <c r="B41" s="27"/>
      <c r="C41" s="4">
        <v>393</v>
      </c>
      <c r="D41" s="14">
        <v>349</v>
      </c>
      <c r="E41" s="4">
        <f t="shared" si="2"/>
        <v>-44</v>
      </c>
      <c r="F41" s="20" t="s">
        <v>202</v>
      </c>
      <c r="G41" s="2"/>
      <c r="H41" s="1"/>
    </row>
    <row r="42" spans="1:8" ht="35.25" customHeight="1" x14ac:dyDescent="0.2">
      <c r="A42" s="27" t="s">
        <v>16</v>
      </c>
      <c r="B42" s="27"/>
      <c r="C42" s="4">
        <v>416</v>
      </c>
      <c r="D42" s="14">
        <v>387</v>
      </c>
      <c r="E42" s="4">
        <f t="shared" si="2"/>
        <v>-29</v>
      </c>
      <c r="F42" s="20" t="s">
        <v>203</v>
      </c>
      <c r="G42" s="2"/>
      <c r="H42" s="1"/>
    </row>
    <row r="43" spans="1:8" ht="14.25" customHeight="1" x14ac:dyDescent="0.2">
      <c r="A43" s="27" t="s">
        <v>9</v>
      </c>
      <c r="B43" s="27"/>
      <c r="C43" s="4">
        <v>38</v>
      </c>
      <c r="D43" s="14">
        <v>47</v>
      </c>
      <c r="E43" s="4">
        <f t="shared" si="2"/>
        <v>9</v>
      </c>
      <c r="F43" s="20" t="s">
        <v>204</v>
      </c>
      <c r="G43" s="2"/>
      <c r="H43" s="1"/>
    </row>
    <row r="44" spans="1:8" ht="30.75" customHeight="1" x14ac:dyDescent="0.2">
      <c r="A44" s="27" t="s">
        <v>10</v>
      </c>
      <c r="B44" s="27"/>
      <c r="C44" s="4">
        <v>50</v>
      </c>
      <c r="D44" s="14">
        <v>37</v>
      </c>
      <c r="E44" s="4">
        <f t="shared" si="2"/>
        <v>-13</v>
      </c>
      <c r="F44" s="20" t="s">
        <v>205</v>
      </c>
      <c r="H44" s="1"/>
    </row>
    <row r="45" spans="1:8" ht="23.25" customHeight="1" x14ac:dyDescent="0.2">
      <c r="A45" s="27" t="s">
        <v>11</v>
      </c>
      <c r="B45" s="27"/>
      <c r="C45" s="4">
        <v>53</v>
      </c>
      <c r="D45" s="14">
        <v>33</v>
      </c>
      <c r="E45" s="4">
        <f t="shared" si="2"/>
        <v>-20</v>
      </c>
      <c r="F45" s="20" t="s">
        <v>206</v>
      </c>
      <c r="H45" s="1"/>
    </row>
    <row r="46" spans="1:8" ht="41.25" customHeight="1" x14ac:dyDescent="0.2">
      <c r="A46" s="41" t="s">
        <v>130</v>
      </c>
      <c r="B46" s="41"/>
      <c r="C46" s="41"/>
      <c r="D46" s="41"/>
      <c r="E46" s="41"/>
      <c r="F46" s="41"/>
      <c r="H46" s="1"/>
    </row>
    <row r="47" spans="1:8" ht="22.5" customHeight="1" x14ac:dyDescent="0.2">
      <c r="A47" s="33" t="s">
        <v>0</v>
      </c>
      <c r="B47" s="33"/>
      <c r="C47" s="18" t="str">
        <f>C34</f>
        <v>2021</v>
      </c>
      <c r="D47" s="18" t="str">
        <f>D34</f>
        <v>2022</v>
      </c>
      <c r="E47" s="18" t="s">
        <v>154</v>
      </c>
      <c r="F47" s="18" t="s">
        <v>1</v>
      </c>
      <c r="H47" s="1"/>
    </row>
    <row r="48" spans="1:8" ht="22.5" customHeight="1" x14ac:dyDescent="0.2">
      <c r="A48" s="27" t="s">
        <v>2</v>
      </c>
      <c r="B48" s="27"/>
      <c r="C48" s="4">
        <v>17303</v>
      </c>
      <c r="D48" s="14">
        <v>18096</v>
      </c>
      <c r="E48" s="4">
        <f>D48-C48</f>
        <v>793</v>
      </c>
      <c r="F48" s="20" t="s">
        <v>207</v>
      </c>
      <c r="G48" s="2"/>
      <c r="H48" s="1"/>
    </row>
    <row r="49" spans="1:8" ht="35.25" customHeight="1" x14ac:dyDescent="0.2">
      <c r="A49" s="27" t="s">
        <v>3</v>
      </c>
      <c r="B49" s="27"/>
      <c r="C49" s="4">
        <v>751</v>
      </c>
      <c r="D49" s="14">
        <v>841</v>
      </c>
      <c r="E49" s="4">
        <f t="shared" ref="E49:E58" si="3">D49-C49</f>
        <v>90</v>
      </c>
      <c r="F49" s="20" t="s">
        <v>208</v>
      </c>
      <c r="G49" s="2"/>
      <c r="H49" s="1"/>
    </row>
    <row r="50" spans="1:8" ht="14.25" customHeight="1" x14ac:dyDescent="0.2">
      <c r="A50" s="27" t="s">
        <v>4</v>
      </c>
      <c r="B50" s="27"/>
      <c r="C50" s="4">
        <v>709</v>
      </c>
      <c r="D50" s="14">
        <v>742</v>
      </c>
      <c r="E50" s="4">
        <f t="shared" si="3"/>
        <v>33</v>
      </c>
      <c r="F50" s="20" t="s">
        <v>209</v>
      </c>
      <c r="G50" s="2"/>
      <c r="H50" s="1"/>
    </row>
    <row r="51" spans="1:8" ht="31.5" customHeight="1" x14ac:dyDescent="0.2">
      <c r="A51" s="27" t="s">
        <v>5</v>
      </c>
      <c r="B51" s="27"/>
      <c r="C51" s="4">
        <v>3279</v>
      </c>
      <c r="D51" s="14">
        <v>3166</v>
      </c>
      <c r="E51" s="4">
        <f t="shared" si="3"/>
        <v>-113</v>
      </c>
      <c r="F51" s="20" t="s">
        <v>210</v>
      </c>
      <c r="H51" s="1"/>
    </row>
    <row r="52" spans="1:8" ht="32.25" customHeight="1" x14ac:dyDescent="0.2">
      <c r="A52" s="27" t="s">
        <v>6</v>
      </c>
      <c r="B52" s="27"/>
      <c r="C52" s="4">
        <v>2963</v>
      </c>
      <c r="D52" s="14">
        <v>3011</v>
      </c>
      <c r="E52" s="4">
        <f t="shared" si="3"/>
        <v>48</v>
      </c>
      <c r="F52" s="20" t="s">
        <v>211</v>
      </c>
      <c r="H52" s="1"/>
    </row>
    <row r="53" spans="1:8" ht="22.5" customHeight="1" x14ac:dyDescent="0.2">
      <c r="A53" s="27" t="s">
        <v>7</v>
      </c>
      <c r="B53" s="27"/>
      <c r="C53" s="4">
        <v>2830</v>
      </c>
      <c r="D53" s="14">
        <v>3076</v>
      </c>
      <c r="E53" s="4">
        <f t="shared" si="3"/>
        <v>246</v>
      </c>
      <c r="F53" s="20" t="s">
        <v>212</v>
      </c>
      <c r="H53" s="1"/>
    </row>
    <row r="54" spans="1:8" ht="33" customHeight="1" x14ac:dyDescent="0.2">
      <c r="A54" s="27" t="s">
        <v>74</v>
      </c>
      <c r="B54" s="27"/>
      <c r="C54" s="4">
        <v>2410</v>
      </c>
      <c r="D54" s="14">
        <v>2519</v>
      </c>
      <c r="E54" s="4">
        <f t="shared" si="3"/>
        <v>109</v>
      </c>
      <c r="F54" s="20" t="s">
        <v>213</v>
      </c>
      <c r="H54" s="1"/>
    </row>
    <row r="55" spans="1:8" ht="30.75" customHeight="1" x14ac:dyDescent="0.2">
      <c r="A55" s="27" t="s">
        <v>16</v>
      </c>
      <c r="B55" s="27"/>
      <c r="C55" s="4">
        <v>1122</v>
      </c>
      <c r="D55" s="14">
        <v>1079</v>
      </c>
      <c r="E55" s="4">
        <f t="shared" si="3"/>
        <v>-43</v>
      </c>
      <c r="F55" s="20" t="s">
        <v>214</v>
      </c>
      <c r="H55" s="1"/>
    </row>
    <row r="56" spans="1:8" ht="33" customHeight="1" x14ac:dyDescent="0.2">
      <c r="A56" s="27" t="s">
        <v>9</v>
      </c>
      <c r="B56" s="27"/>
      <c r="C56" s="4">
        <v>905</v>
      </c>
      <c r="D56" s="14">
        <v>1006</v>
      </c>
      <c r="E56" s="4">
        <f t="shared" si="3"/>
        <v>101</v>
      </c>
      <c r="F56" s="20" t="s">
        <v>215</v>
      </c>
      <c r="H56" s="1"/>
    </row>
    <row r="57" spans="1:8" ht="31.5" customHeight="1" x14ac:dyDescent="0.2">
      <c r="A57" s="27" t="s">
        <v>10</v>
      </c>
      <c r="B57" s="27"/>
      <c r="C57" s="4">
        <v>43</v>
      </c>
      <c r="D57" s="14">
        <v>49</v>
      </c>
      <c r="E57" s="4">
        <f t="shared" si="3"/>
        <v>6</v>
      </c>
      <c r="F57" s="20" t="s">
        <v>216</v>
      </c>
      <c r="H57" s="1"/>
    </row>
    <row r="58" spans="1:8" ht="24" customHeight="1" x14ac:dyDescent="0.2">
      <c r="A58" s="27" t="s">
        <v>11</v>
      </c>
      <c r="B58" s="27"/>
      <c r="C58" s="4">
        <v>39</v>
      </c>
      <c r="D58" s="14">
        <v>50</v>
      </c>
      <c r="E58" s="4">
        <f t="shared" si="3"/>
        <v>11</v>
      </c>
      <c r="F58" s="20" t="s">
        <v>217</v>
      </c>
      <c r="G58" s="2"/>
      <c r="H58" s="1"/>
    </row>
    <row r="59" spans="1:8" ht="33.75" customHeight="1" x14ac:dyDescent="0.2">
      <c r="A59" s="34"/>
      <c r="B59" s="34"/>
      <c r="C59" s="34"/>
      <c r="D59" s="34"/>
      <c r="E59" s="34"/>
      <c r="F59" s="34"/>
      <c r="G59" s="2"/>
      <c r="H59" s="1"/>
    </row>
    <row r="60" spans="1:8" ht="32.25" customHeight="1" x14ac:dyDescent="0.2">
      <c r="A60" s="41" t="s">
        <v>131</v>
      </c>
      <c r="B60" s="41"/>
      <c r="C60" s="41"/>
      <c r="D60" s="41"/>
      <c r="E60" s="41"/>
      <c r="F60" s="41"/>
      <c r="H60" s="1"/>
    </row>
    <row r="61" spans="1:8" ht="24" customHeight="1" x14ac:dyDescent="0.2">
      <c r="A61" s="33" t="s">
        <v>0</v>
      </c>
      <c r="B61" s="33"/>
      <c r="C61" s="18" t="str">
        <f>C47</f>
        <v>2021</v>
      </c>
      <c r="D61" s="18" t="str">
        <f>D47</f>
        <v>2022</v>
      </c>
      <c r="E61" s="18" t="s">
        <v>154</v>
      </c>
      <c r="F61" s="18" t="s">
        <v>1</v>
      </c>
      <c r="H61" s="1"/>
    </row>
    <row r="62" spans="1:8" ht="35.25" customHeight="1" x14ac:dyDescent="0.2">
      <c r="A62" s="27" t="s">
        <v>2</v>
      </c>
      <c r="B62" s="27"/>
      <c r="C62" s="4">
        <v>5039</v>
      </c>
      <c r="D62" s="14">
        <v>4470</v>
      </c>
      <c r="E62" s="4">
        <f t="shared" ref="E62:E72" si="4">D62-C62</f>
        <v>-569</v>
      </c>
      <c r="F62" s="20" t="s">
        <v>218</v>
      </c>
      <c r="H62" s="1"/>
    </row>
    <row r="63" spans="1:8" ht="24" customHeight="1" x14ac:dyDescent="0.2">
      <c r="A63" s="27" t="s">
        <v>3</v>
      </c>
      <c r="B63" s="27"/>
      <c r="C63" s="4">
        <v>99</v>
      </c>
      <c r="D63" s="14">
        <v>99</v>
      </c>
      <c r="E63" s="4">
        <f t="shared" si="4"/>
        <v>0</v>
      </c>
      <c r="F63" s="20" t="s">
        <v>197</v>
      </c>
      <c r="H63" s="1"/>
    </row>
    <row r="64" spans="1:8" ht="30.75" customHeight="1" x14ac:dyDescent="0.2">
      <c r="A64" s="27" t="s">
        <v>4</v>
      </c>
      <c r="B64" s="27"/>
      <c r="C64" s="4">
        <v>94</v>
      </c>
      <c r="D64" s="14">
        <v>97</v>
      </c>
      <c r="E64" s="4">
        <f t="shared" si="4"/>
        <v>3</v>
      </c>
      <c r="F64" s="20" t="s">
        <v>219</v>
      </c>
      <c r="H64" s="1"/>
    </row>
    <row r="65" spans="1:8" ht="33" customHeight="1" x14ac:dyDescent="0.2">
      <c r="A65" s="27" t="s">
        <v>5</v>
      </c>
      <c r="B65" s="27"/>
      <c r="C65" s="4">
        <v>2271</v>
      </c>
      <c r="D65" s="14">
        <v>1901</v>
      </c>
      <c r="E65" s="4">
        <f t="shared" si="4"/>
        <v>-370</v>
      </c>
      <c r="F65" s="20" t="s">
        <v>220</v>
      </c>
      <c r="G65" s="2"/>
      <c r="H65" s="1"/>
    </row>
    <row r="66" spans="1:8" ht="35.25" customHeight="1" x14ac:dyDescent="0.2">
      <c r="A66" s="27" t="s">
        <v>6</v>
      </c>
      <c r="B66" s="27"/>
      <c r="C66" s="4">
        <v>2205</v>
      </c>
      <c r="D66" s="14">
        <v>1876</v>
      </c>
      <c r="E66" s="4">
        <f t="shared" si="4"/>
        <v>-329</v>
      </c>
      <c r="F66" s="20" t="s">
        <v>221</v>
      </c>
      <c r="G66" s="2"/>
      <c r="H66" s="1"/>
    </row>
    <row r="67" spans="1:8" ht="31.5" customHeight="1" x14ac:dyDescent="0.2">
      <c r="A67" s="27" t="s">
        <v>7</v>
      </c>
      <c r="B67" s="27"/>
      <c r="C67" s="4">
        <v>341</v>
      </c>
      <c r="D67" s="14">
        <v>342</v>
      </c>
      <c r="E67" s="4">
        <f t="shared" si="4"/>
        <v>1</v>
      </c>
      <c r="F67" s="20" t="s">
        <v>222</v>
      </c>
      <c r="G67" s="2"/>
      <c r="H67" s="1"/>
    </row>
    <row r="68" spans="1:8" ht="24.75" customHeight="1" x14ac:dyDescent="0.2">
      <c r="A68" s="27" t="s">
        <v>74</v>
      </c>
      <c r="B68" s="27"/>
      <c r="C68" s="4">
        <v>366</v>
      </c>
      <c r="D68" s="14">
        <v>301</v>
      </c>
      <c r="E68" s="4">
        <f t="shared" si="4"/>
        <v>-65</v>
      </c>
      <c r="F68" s="20" t="s">
        <v>223</v>
      </c>
      <c r="H68" s="1"/>
    </row>
    <row r="69" spans="1:8" ht="36.75" customHeight="1" x14ac:dyDescent="0.2">
      <c r="A69" s="27" t="s">
        <v>16</v>
      </c>
      <c r="B69" s="27"/>
      <c r="C69" s="4">
        <v>359</v>
      </c>
      <c r="D69" s="14">
        <v>343</v>
      </c>
      <c r="E69" s="4">
        <f t="shared" si="4"/>
        <v>-16</v>
      </c>
      <c r="F69" s="20" t="s">
        <v>224</v>
      </c>
      <c r="H69" s="1"/>
    </row>
    <row r="70" spans="1:8" ht="24.75" customHeight="1" x14ac:dyDescent="0.2">
      <c r="A70" s="27" t="s">
        <v>9</v>
      </c>
      <c r="B70" s="27"/>
      <c r="C70" s="4">
        <v>64</v>
      </c>
      <c r="D70" s="14">
        <v>64</v>
      </c>
      <c r="E70" s="4">
        <f t="shared" si="4"/>
        <v>0</v>
      </c>
      <c r="F70" s="20" t="s">
        <v>197</v>
      </c>
      <c r="H70" s="1"/>
    </row>
    <row r="71" spans="1:8" ht="36.75" customHeight="1" x14ac:dyDescent="0.2">
      <c r="A71" s="27" t="s">
        <v>10</v>
      </c>
      <c r="B71" s="27"/>
      <c r="C71" s="4">
        <v>9</v>
      </c>
      <c r="D71" s="14">
        <v>11</v>
      </c>
      <c r="E71" s="4">
        <f t="shared" si="4"/>
        <v>2</v>
      </c>
      <c r="F71" s="20" t="s">
        <v>225</v>
      </c>
      <c r="H71" s="1"/>
    </row>
    <row r="72" spans="1:8" ht="31.5" customHeight="1" x14ac:dyDescent="0.2">
      <c r="A72" s="27" t="s">
        <v>11</v>
      </c>
      <c r="B72" s="27"/>
      <c r="C72" s="4">
        <v>10</v>
      </c>
      <c r="D72" s="14">
        <v>11</v>
      </c>
      <c r="E72" s="4">
        <f t="shared" si="4"/>
        <v>1</v>
      </c>
      <c r="F72" s="20" t="s">
        <v>175</v>
      </c>
      <c r="G72" s="2"/>
      <c r="H72" s="1"/>
    </row>
    <row r="73" spans="1:8" ht="30" customHeight="1" x14ac:dyDescent="0.2">
      <c r="A73" s="41" t="s">
        <v>132</v>
      </c>
      <c r="B73" s="41"/>
      <c r="C73" s="41"/>
      <c r="D73" s="41"/>
      <c r="E73" s="41"/>
      <c r="F73" s="41"/>
      <c r="G73" s="2"/>
      <c r="H73" s="1"/>
    </row>
    <row r="74" spans="1:8" ht="22.5" customHeight="1" x14ac:dyDescent="0.2">
      <c r="A74" s="33" t="s">
        <v>0</v>
      </c>
      <c r="B74" s="33"/>
      <c r="C74" s="18" t="str">
        <f>C61</f>
        <v>2021</v>
      </c>
      <c r="D74" s="18" t="str">
        <f>D61</f>
        <v>2022</v>
      </c>
      <c r="E74" s="18" t="s">
        <v>154</v>
      </c>
      <c r="F74" s="18" t="s">
        <v>1</v>
      </c>
      <c r="G74" s="2"/>
      <c r="H74" s="1"/>
    </row>
    <row r="75" spans="1:8" ht="34.5" customHeight="1" x14ac:dyDescent="0.2">
      <c r="A75" s="27" t="s">
        <v>2</v>
      </c>
      <c r="B75" s="27"/>
      <c r="C75" s="4">
        <v>3443</v>
      </c>
      <c r="D75" s="14">
        <v>3729</v>
      </c>
      <c r="E75" s="4">
        <f t="shared" ref="E75:E85" si="5">D75-C75</f>
        <v>286</v>
      </c>
      <c r="F75" s="20" t="s">
        <v>226</v>
      </c>
      <c r="H75" s="1"/>
    </row>
    <row r="76" spans="1:8" ht="24" customHeight="1" x14ac:dyDescent="0.2">
      <c r="A76" s="27" t="s">
        <v>3</v>
      </c>
      <c r="B76" s="27"/>
      <c r="C76" s="4">
        <v>65</v>
      </c>
      <c r="D76" s="14">
        <v>92</v>
      </c>
      <c r="E76" s="4">
        <f t="shared" si="5"/>
        <v>27</v>
      </c>
      <c r="F76" s="20" t="s">
        <v>227</v>
      </c>
      <c r="H76" s="1"/>
    </row>
    <row r="77" spans="1:8" ht="36" customHeight="1" x14ac:dyDescent="0.2">
      <c r="A77" s="27" t="s">
        <v>4</v>
      </c>
      <c r="B77" s="27"/>
      <c r="C77" s="4">
        <v>59</v>
      </c>
      <c r="D77" s="14">
        <v>41</v>
      </c>
      <c r="E77" s="4">
        <f t="shared" si="5"/>
        <v>-18</v>
      </c>
      <c r="F77" s="20" t="s">
        <v>228</v>
      </c>
      <c r="H77" s="1"/>
    </row>
    <row r="78" spans="1:8" ht="24" customHeight="1" x14ac:dyDescent="0.2">
      <c r="A78" s="27" t="s">
        <v>5</v>
      </c>
      <c r="B78" s="27"/>
      <c r="C78" s="4">
        <v>100</v>
      </c>
      <c r="D78" s="14">
        <v>230</v>
      </c>
      <c r="E78" s="4">
        <f t="shared" si="5"/>
        <v>130</v>
      </c>
      <c r="F78" s="20" t="s">
        <v>229</v>
      </c>
      <c r="H78" s="1"/>
    </row>
    <row r="79" spans="1:8" ht="39" customHeight="1" x14ac:dyDescent="0.2">
      <c r="A79" s="27" t="s">
        <v>6</v>
      </c>
      <c r="B79" s="27"/>
      <c r="C79" s="4">
        <v>67</v>
      </c>
      <c r="D79" s="14">
        <v>204</v>
      </c>
      <c r="E79" s="4">
        <f t="shared" si="5"/>
        <v>137</v>
      </c>
      <c r="F79" s="20" t="s">
        <v>230</v>
      </c>
      <c r="G79" s="2"/>
      <c r="H79" s="1"/>
    </row>
    <row r="80" spans="1:8" ht="35.25" customHeight="1" x14ac:dyDescent="0.2">
      <c r="A80" s="27" t="s">
        <v>7</v>
      </c>
      <c r="B80" s="27"/>
      <c r="C80" s="4">
        <v>962</v>
      </c>
      <c r="D80" s="14">
        <v>1001</v>
      </c>
      <c r="E80" s="4">
        <f t="shared" si="5"/>
        <v>39</v>
      </c>
      <c r="F80" s="20" t="s">
        <v>231</v>
      </c>
      <c r="G80" s="2"/>
      <c r="H80" s="1"/>
    </row>
    <row r="81" spans="1:8" ht="25.5" customHeight="1" x14ac:dyDescent="0.2">
      <c r="A81" s="27" t="s">
        <v>74</v>
      </c>
      <c r="B81" s="27"/>
      <c r="C81" s="4">
        <v>809</v>
      </c>
      <c r="D81" s="14">
        <v>731</v>
      </c>
      <c r="E81" s="4">
        <f t="shared" si="5"/>
        <v>-78</v>
      </c>
      <c r="F81" s="20" t="s">
        <v>232</v>
      </c>
      <c r="G81" s="2"/>
      <c r="H81" s="1"/>
    </row>
    <row r="82" spans="1:8" ht="36" customHeight="1" x14ac:dyDescent="0.2">
      <c r="A82" s="27" t="s">
        <v>16</v>
      </c>
      <c r="B82" s="27"/>
      <c r="C82" s="4">
        <v>172</v>
      </c>
      <c r="D82" s="14">
        <v>149</v>
      </c>
      <c r="E82" s="4">
        <f t="shared" si="5"/>
        <v>-23</v>
      </c>
      <c r="F82" s="20" t="s">
        <v>233</v>
      </c>
      <c r="H82" s="1"/>
    </row>
    <row r="83" spans="1:8" ht="24" customHeight="1" x14ac:dyDescent="0.2">
      <c r="A83" s="27" t="s">
        <v>9</v>
      </c>
      <c r="B83" s="27"/>
      <c r="C83" s="4">
        <v>552</v>
      </c>
      <c r="D83" s="14">
        <v>488</v>
      </c>
      <c r="E83" s="4">
        <f t="shared" si="5"/>
        <v>-64</v>
      </c>
      <c r="F83" s="20" t="s">
        <v>234</v>
      </c>
      <c r="H83" s="1"/>
    </row>
    <row r="84" spans="1:8" ht="33" customHeight="1" x14ac:dyDescent="0.2">
      <c r="A84" s="27" t="s">
        <v>10</v>
      </c>
      <c r="B84" s="27"/>
      <c r="C84" s="4">
        <v>5</v>
      </c>
      <c r="D84" s="14">
        <v>3</v>
      </c>
      <c r="E84" s="4">
        <f t="shared" si="5"/>
        <v>-2</v>
      </c>
      <c r="F84" s="20" t="s">
        <v>235</v>
      </c>
      <c r="H84" s="1"/>
    </row>
    <row r="85" spans="1:8" ht="24" customHeight="1" x14ac:dyDescent="0.2">
      <c r="A85" s="27" t="s">
        <v>11</v>
      </c>
      <c r="B85" s="27"/>
      <c r="C85" s="4">
        <v>2</v>
      </c>
      <c r="D85" s="14">
        <v>3</v>
      </c>
      <c r="E85" s="4">
        <f t="shared" si="5"/>
        <v>1</v>
      </c>
      <c r="F85" s="20" t="s">
        <v>198</v>
      </c>
      <c r="H85" s="1"/>
    </row>
    <row r="86" spans="1:8" ht="24" customHeight="1" x14ac:dyDescent="0.2">
      <c r="A86" s="34"/>
      <c r="B86" s="34"/>
      <c r="C86" s="34"/>
      <c r="D86" s="34"/>
      <c r="E86" s="34"/>
      <c r="F86" s="34"/>
      <c r="H86" s="1"/>
    </row>
    <row r="87" spans="1:8" ht="33" customHeight="1" x14ac:dyDescent="0.2">
      <c r="A87" s="41" t="s">
        <v>133</v>
      </c>
      <c r="B87" s="41"/>
      <c r="C87" s="41"/>
      <c r="D87" s="41"/>
      <c r="E87" s="41"/>
      <c r="F87" s="41"/>
      <c r="H87" s="1"/>
    </row>
    <row r="88" spans="1:8" ht="33" customHeight="1" x14ac:dyDescent="0.2">
      <c r="A88" s="33" t="s">
        <v>0</v>
      </c>
      <c r="B88" s="33"/>
      <c r="C88" s="18" t="str">
        <f>C74</f>
        <v>2021</v>
      </c>
      <c r="D88" s="18" t="str">
        <f>D74</f>
        <v>2022</v>
      </c>
      <c r="E88" s="18" t="s">
        <v>154</v>
      </c>
      <c r="F88" s="18" t="s">
        <v>1</v>
      </c>
      <c r="H88" s="1"/>
    </row>
    <row r="89" spans="1:8" ht="42.75" customHeight="1" x14ac:dyDescent="0.2">
      <c r="A89" s="27" t="s">
        <v>2</v>
      </c>
      <c r="B89" s="27"/>
      <c r="C89" s="4">
        <v>5074</v>
      </c>
      <c r="D89" s="14">
        <v>5333</v>
      </c>
      <c r="E89" s="4">
        <f t="shared" ref="E89:E99" si="6">D89-C89</f>
        <v>259</v>
      </c>
      <c r="F89" s="20" t="s">
        <v>236</v>
      </c>
      <c r="H89" s="1"/>
    </row>
    <row r="90" spans="1:8" ht="42.75" customHeight="1" x14ac:dyDescent="0.2">
      <c r="A90" s="27" t="s">
        <v>3</v>
      </c>
      <c r="B90" s="27"/>
      <c r="C90" s="4">
        <v>314</v>
      </c>
      <c r="D90" s="14">
        <v>335</v>
      </c>
      <c r="E90" s="4">
        <f t="shared" si="6"/>
        <v>21</v>
      </c>
      <c r="F90" s="20" t="s">
        <v>182</v>
      </c>
      <c r="H90" s="1"/>
    </row>
    <row r="91" spans="1:8" ht="42.75" customHeight="1" x14ac:dyDescent="0.2">
      <c r="A91" s="27" t="s">
        <v>4</v>
      </c>
      <c r="B91" s="27"/>
      <c r="C91" s="4">
        <v>270</v>
      </c>
      <c r="D91" s="14">
        <v>330</v>
      </c>
      <c r="E91" s="4">
        <f t="shared" si="6"/>
        <v>60</v>
      </c>
      <c r="F91" s="20" t="s">
        <v>225</v>
      </c>
      <c r="G91" s="2"/>
      <c r="H91" s="1"/>
    </row>
    <row r="92" spans="1:8" ht="42.75" customHeight="1" x14ac:dyDescent="0.2">
      <c r="A92" s="27" t="s">
        <v>5</v>
      </c>
      <c r="B92" s="27"/>
      <c r="C92" s="4">
        <v>426</v>
      </c>
      <c r="D92" s="14">
        <v>499</v>
      </c>
      <c r="E92" s="4">
        <f t="shared" si="6"/>
        <v>73</v>
      </c>
      <c r="F92" s="20" t="s">
        <v>237</v>
      </c>
      <c r="G92" s="2"/>
      <c r="H92" s="1"/>
    </row>
    <row r="93" spans="1:8" ht="42.75" customHeight="1" x14ac:dyDescent="0.2">
      <c r="A93" s="27" t="s">
        <v>6</v>
      </c>
      <c r="B93" s="27"/>
      <c r="C93" s="4">
        <v>362</v>
      </c>
      <c r="D93" s="14">
        <v>452</v>
      </c>
      <c r="E93" s="4">
        <f t="shared" si="6"/>
        <v>90</v>
      </c>
      <c r="F93" s="20" t="s">
        <v>238</v>
      </c>
      <c r="H93" s="1"/>
    </row>
    <row r="94" spans="1:8" ht="42.75" customHeight="1" x14ac:dyDescent="0.2">
      <c r="A94" s="27" t="s">
        <v>7</v>
      </c>
      <c r="B94" s="27"/>
      <c r="C94" s="4">
        <v>1190</v>
      </c>
      <c r="D94" s="14">
        <v>1240</v>
      </c>
      <c r="E94" s="4">
        <f t="shared" si="6"/>
        <v>50</v>
      </c>
      <c r="F94" s="20" t="s">
        <v>239</v>
      </c>
      <c r="H94" s="1"/>
    </row>
    <row r="95" spans="1:8" ht="42.75" customHeight="1" x14ac:dyDescent="0.2">
      <c r="A95" s="27" t="s">
        <v>74</v>
      </c>
      <c r="B95" s="27"/>
      <c r="C95" s="4">
        <v>1165</v>
      </c>
      <c r="D95" s="14">
        <v>1140</v>
      </c>
      <c r="E95" s="4">
        <f t="shared" si="6"/>
        <v>-25</v>
      </c>
      <c r="F95" s="20" t="s">
        <v>240</v>
      </c>
      <c r="H95" s="1"/>
    </row>
    <row r="96" spans="1:8" ht="42.75" customHeight="1" x14ac:dyDescent="0.2">
      <c r="A96" s="27" t="s">
        <v>16</v>
      </c>
      <c r="B96" s="27"/>
      <c r="C96" s="4">
        <v>183</v>
      </c>
      <c r="D96" s="14">
        <v>184</v>
      </c>
      <c r="E96" s="4">
        <f t="shared" si="6"/>
        <v>1</v>
      </c>
      <c r="F96" s="20" t="s">
        <v>241</v>
      </c>
      <c r="H96" s="1"/>
    </row>
    <row r="97" spans="1:8" ht="42.75" customHeight="1" x14ac:dyDescent="0.2">
      <c r="A97" s="27" t="s">
        <v>9</v>
      </c>
      <c r="B97" s="27"/>
      <c r="C97" s="4">
        <v>500</v>
      </c>
      <c r="D97" s="14">
        <v>422</v>
      </c>
      <c r="E97" s="4">
        <f t="shared" si="6"/>
        <v>-78</v>
      </c>
      <c r="F97" s="20" t="s">
        <v>242</v>
      </c>
      <c r="H97" s="1"/>
    </row>
    <row r="98" spans="1:8" ht="42.75" customHeight="1" x14ac:dyDescent="0.2">
      <c r="A98" s="27" t="s">
        <v>10</v>
      </c>
      <c r="B98" s="27"/>
      <c r="C98" s="4">
        <v>13</v>
      </c>
      <c r="D98" s="14">
        <v>18</v>
      </c>
      <c r="E98" s="4">
        <f t="shared" si="6"/>
        <v>5</v>
      </c>
      <c r="F98" s="20" t="s">
        <v>243</v>
      </c>
      <c r="G98" s="2"/>
      <c r="H98" s="1"/>
    </row>
    <row r="99" spans="1:8" ht="42.75" customHeight="1" x14ac:dyDescent="0.2">
      <c r="A99" s="27" t="s">
        <v>11</v>
      </c>
      <c r="B99" s="27"/>
      <c r="C99" s="4">
        <v>13</v>
      </c>
      <c r="D99" s="14">
        <v>18</v>
      </c>
      <c r="E99" s="4">
        <f t="shared" si="6"/>
        <v>5</v>
      </c>
      <c r="F99" s="20" t="s">
        <v>243</v>
      </c>
      <c r="G99" s="2"/>
      <c r="H99" s="1"/>
    </row>
    <row r="100" spans="1:8" ht="22.9" customHeight="1" x14ac:dyDescent="0.2">
      <c r="A100" s="34"/>
      <c r="B100" s="34"/>
      <c r="C100" s="34"/>
      <c r="D100" s="34"/>
      <c r="E100" s="34"/>
      <c r="F100" s="34"/>
      <c r="H100" s="1"/>
    </row>
    <row r="101" spans="1:8" ht="48" customHeight="1" x14ac:dyDescent="0.2">
      <c r="A101" s="37" t="s">
        <v>157</v>
      </c>
      <c r="B101" s="37"/>
      <c r="C101" s="37"/>
      <c r="D101" s="37"/>
      <c r="E101" s="37"/>
      <c r="F101" s="37"/>
      <c r="H101" s="1"/>
    </row>
    <row r="102" spans="1:8" ht="21" customHeight="1" x14ac:dyDescent="0.2">
      <c r="A102" s="33" t="s">
        <v>0</v>
      </c>
      <c r="B102" s="33"/>
      <c r="C102" s="18" t="str">
        <f>C74</f>
        <v>2021</v>
      </c>
      <c r="D102" s="18" t="str">
        <f>D74</f>
        <v>2022</v>
      </c>
      <c r="E102" s="18" t="s">
        <v>154</v>
      </c>
      <c r="F102" s="18" t="s">
        <v>1</v>
      </c>
      <c r="H102" s="1"/>
    </row>
    <row r="103" spans="1:8" ht="17.45" customHeight="1" x14ac:dyDescent="0.2">
      <c r="A103" s="27" t="s">
        <v>2</v>
      </c>
      <c r="B103" s="27"/>
      <c r="C103" s="4">
        <v>468</v>
      </c>
      <c r="D103" s="14">
        <v>554</v>
      </c>
      <c r="E103" s="4">
        <f t="shared" ref="E103:E113" si="7">D103-C103</f>
        <v>86</v>
      </c>
      <c r="F103" s="20" t="s">
        <v>244</v>
      </c>
      <c r="H103" s="1"/>
    </row>
    <row r="104" spans="1:8" ht="18" customHeight="1" x14ac:dyDescent="0.2">
      <c r="A104" s="27" t="s">
        <v>3</v>
      </c>
      <c r="B104" s="27"/>
      <c r="C104" s="4">
        <v>6</v>
      </c>
      <c r="D104" s="14">
        <v>0</v>
      </c>
      <c r="E104" s="4">
        <f t="shared" si="7"/>
        <v>-6</v>
      </c>
      <c r="F104" s="20" t="s">
        <v>245</v>
      </c>
      <c r="H104" s="1"/>
    </row>
    <row r="105" spans="1:8" ht="30" customHeight="1" x14ac:dyDescent="0.2">
      <c r="A105" s="27" t="s">
        <v>4</v>
      </c>
      <c r="B105" s="27"/>
      <c r="C105" s="4">
        <v>3</v>
      </c>
      <c r="D105" s="14">
        <v>0</v>
      </c>
      <c r="E105" s="4">
        <f t="shared" si="7"/>
        <v>-3</v>
      </c>
      <c r="F105" s="20" t="s">
        <v>245</v>
      </c>
      <c r="H105" s="1"/>
    </row>
    <row r="106" spans="1:8" ht="15.6" customHeight="1" x14ac:dyDescent="0.2">
      <c r="A106" s="27" t="s">
        <v>5</v>
      </c>
      <c r="B106" s="27"/>
      <c r="C106" s="4">
        <v>48</v>
      </c>
      <c r="D106" s="14">
        <v>74</v>
      </c>
      <c r="E106" s="4">
        <f t="shared" si="7"/>
        <v>26</v>
      </c>
      <c r="F106" s="20" t="s">
        <v>246</v>
      </c>
      <c r="H106" s="1"/>
    </row>
    <row r="107" spans="1:8" ht="30.75" customHeight="1" x14ac:dyDescent="0.2">
      <c r="A107" s="27" t="s">
        <v>6</v>
      </c>
      <c r="B107" s="27"/>
      <c r="C107" s="4">
        <v>38</v>
      </c>
      <c r="D107" s="14">
        <v>65</v>
      </c>
      <c r="E107" s="4">
        <f t="shared" si="7"/>
        <v>27</v>
      </c>
      <c r="F107" s="20" t="s">
        <v>247</v>
      </c>
      <c r="H107" s="1"/>
    </row>
    <row r="108" spans="1:8" ht="17.45" customHeight="1" x14ac:dyDescent="0.2">
      <c r="A108" s="27" t="s">
        <v>7</v>
      </c>
      <c r="B108" s="27"/>
      <c r="C108" s="4">
        <v>142</v>
      </c>
      <c r="D108" s="14">
        <v>143</v>
      </c>
      <c r="E108" s="4">
        <f t="shared" si="7"/>
        <v>1</v>
      </c>
      <c r="F108" s="20" t="s">
        <v>248</v>
      </c>
      <c r="H108" s="1"/>
    </row>
    <row r="109" spans="1:8" ht="17.45" customHeight="1" x14ac:dyDescent="0.2">
      <c r="A109" s="27" t="s">
        <v>74</v>
      </c>
      <c r="B109" s="27"/>
      <c r="C109" s="4">
        <v>88</v>
      </c>
      <c r="D109" s="14">
        <v>57</v>
      </c>
      <c r="E109" s="4">
        <f t="shared" si="7"/>
        <v>-31</v>
      </c>
      <c r="F109" s="20" t="s">
        <v>249</v>
      </c>
      <c r="H109" s="1"/>
    </row>
    <row r="110" spans="1:8" ht="30" customHeight="1" x14ac:dyDescent="0.2">
      <c r="A110" s="27" t="s">
        <v>16</v>
      </c>
      <c r="B110" s="27"/>
      <c r="C110" s="4">
        <v>58</v>
      </c>
      <c r="D110" s="14">
        <v>26</v>
      </c>
      <c r="E110" s="4">
        <f t="shared" si="7"/>
        <v>-32</v>
      </c>
      <c r="F110" s="20" t="s">
        <v>250</v>
      </c>
    </row>
    <row r="111" spans="1:8" ht="18" customHeight="1" x14ac:dyDescent="0.2">
      <c r="A111" s="27" t="s">
        <v>9</v>
      </c>
      <c r="B111" s="27"/>
      <c r="C111" s="4">
        <v>6</v>
      </c>
      <c r="D111" s="14">
        <v>2</v>
      </c>
      <c r="E111" s="4">
        <f t="shared" si="7"/>
        <v>-4</v>
      </c>
      <c r="F111" s="20" t="s">
        <v>251</v>
      </c>
    </row>
    <row r="112" spans="1:8" ht="30" customHeight="1" x14ac:dyDescent="0.2">
      <c r="A112" s="27" t="s">
        <v>10</v>
      </c>
      <c r="B112" s="27"/>
      <c r="C112" s="4">
        <v>9</v>
      </c>
      <c r="D112" s="14">
        <v>4</v>
      </c>
      <c r="E112" s="4">
        <f t="shared" si="7"/>
        <v>-5</v>
      </c>
      <c r="F112" s="20" t="s">
        <v>252</v>
      </c>
      <c r="H112" s="1"/>
    </row>
    <row r="113" spans="1:8" ht="18" customHeight="1" x14ac:dyDescent="0.2">
      <c r="A113" s="27" t="s">
        <v>11</v>
      </c>
      <c r="B113" s="27"/>
      <c r="C113" s="4">
        <v>9</v>
      </c>
      <c r="D113" s="14">
        <v>4</v>
      </c>
      <c r="E113" s="4">
        <f t="shared" si="7"/>
        <v>-5</v>
      </c>
      <c r="F113" s="20" t="s">
        <v>252</v>
      </c>
      <c r="H113" s="1"/>
    </row>
    <row r="114" spans="1:8" ht="18" customHeight="1" x14ac:dyDescent="0.2">
      <c r="A114" s="7"/>
      <c r="B114" s="7"/>
      <c r="C114" s="22"/>
      <c r="D114" s="23"/>
      <c r="E114" s="22"/>
      <c r="F114" s="24"/>
      <c r="H114" s="1"/>
    </row>
    <row r="115" spans="1:8" ht="45" customHeight="1" x14ac:dyDescent="0.2">
      <c r="A115" s="37" t="s">
        <v>134</v>
      </c>
      <c r="B115" s="37"/>
      <c r="C115" s="37"/>
      <c r="D115" s="37"/>
      <c r="E115" s="37"/>
      <c r="F115" s="37"/>
      <c r="H115" s="1"/>
    </row>
    <row r="116" spans="1:8" ht="24" customHeight="1" x14ac:dyDescent="0.2">
      <c r="A116" s="33" t="s">
        <v>0</v>
      </c>
      <c r="B116" s="33"/>
      <c r="C116" s="18" t="str">
        <f>C88</f>
        <v>2021</v>
      </c>
      <c r="D116" s="18" t="str">
        <f>D88</f>
        <v>2022</v>
      </c>
      <c r="E116" s="18" t="s">
        <v>154</v>
      </c>
      <c r="F116" s="18" t="s">
        <v>1</v>
      </c>
      <c r="G116" s="2"/>
      <c r="H116" s="1"/>
    </row>
    <row r="117" spans="1:8" ht="35.25" customHeight="1" x14ac:dyDescent="0.2">
      <c r="A117" s="27" t="s">
        <v>2</v>
      </c>
      <c r="B117" s="27"/>
      <c r="C117" s="4">
        <v>755</v>
      </c>
      <c r="D117" s="14">
        <v>453</v>
      </c>
      <c r="E117" s="4">
        <f t="shared" ref="E117:E127" si="8">D117-C117</f>
        <v>-302</v>
      </c>
      <c r="F117" s="20" t="s">
        <v>235</v>
      </c>
    </row>
    <row r="118" spans="1:8" ht="22.15" customHeight="1" x14ac:dyDescent="0.2">
      <c r="A118" s="27" t="s">
        <v>3</v>
      </c>
      <c r="B118" s="27"/>
      <c r="C118" s="4">
        <v>43</v>
      </c>
      <c r="D118" s="14">
        <v>88</v>
      </c>
      <c r="E118" s="4">
        <f t="shared" si="8"/>
        <v>45</v>
      </c>
      <c r="F118" s="20" t="s">
        <v>253</v>
      </c>
    </row>
    <row r="119" spans="1:8" ht="30" customHeight="1" x14ac:dyDescent="0.2">
      <c r="A119" s="27" t="s">
        <v>4</v>
      </c>
      <c r="B119" s="27"/>
      <c r="C119" s="5">
        <v>39</v>
      </c>
      <c r="D119" s="15">
        <v>88</v>
      </c>
      <c r="E119" s="4">
        <f t="shared" si="8"/>
        <v>49</v>
      </c>
      <c r="F119" s="20" t="s">
        <v>254</v>
      </c>
      <c r="H119" s="1"/>
    </row>
    <row r="120" spans="1:8" ht="19.149999999999999" customHeight="1" x14ac:dyDescent="0.2">
      <c r="A120" s="27" t="s">
        <v>5</v>
      </c>
      <c r="B120" s="27"/>
      <c r="C120" s="5">
        <v>7</v>
      </c>
      <c r="D120" s="15">
        <v>11</v>
      </c>
      <c r="E120" s="4">
        <f t="shared" si="8"/>
        <v>4</v>
      </c>
      <c r="F120" s="20" t="s">
        <v>255</v>
      </c>
      <c r="H120" s="1"/>
    </row>
    <row r="121" spans="1:8" ht="20.25" customHeight="1" x14ac:dyDescent="0.2">
      <c r="A121" s="27" t="s">
        <v>73</v>
      </c>
      <c r="B121" s="27"/>
      <c r="C121" s="5">
        <v>94461</v>
      </c>
      <c r="D121" s="15">
        <v>19898</v>
      </c>
      <c r="E121" s="4">
        <f t="shared" si="8"/>
        <v>-74563</v>
      </c>
      <c r="F121" s="20" t="s">
        <v>256</v>
      </c>
      <c r="G121" s="2"/>
      <c r="H121" s="1"/>
    </row>
    <row r="122" spans="1:8" ht="23.25" customHeight="1" x14ac:dyDescent="0.2">
      <c r="A122" s="27" t="s">
        <v>7</v>
      </c>
      <c r="B122" s="27"/>
      <c r="C122" s="5">
        <v>171</v>
      </c>
      <c r="D122" s="15">
        <v>160</v>
      </c>
      <c r="E122" s="4">
        <f t="shared" si="8"/>
        <v>-11</v>
      </c>
      <c r="F122" s="20" t="s">
        <v>257</v>
      </c>
    </row>
    <row r="123" spans="1:8" ht="22.15" customHeight="1" x14ac:dyDescent="0.2">
      <c r="A123" s="27" t="s">
        <v>74</v>
      </c>
      <c r="B123" s="27"/>
      <c r="C123" s="9">
        <v>229</v>
      </c>
      <c r="D123" s="15">
        <v>207</v>
      </c>
      <c r="E123" s="4">
        <f t="shared" si="8"/>
        <v>-22</v>
      </c>
      <c r="F123" s="20" t="s">
        <v>232</v>
      </c>
    </row>
    <row r="124" spans="1:8" ht="30.75" customHeight="1" x14ac:dyDescent="0.2">
      <c r="A124" s="27" t="s">
        <v>16</v>
      </c>
      <c r="B124" s="27"/>
      <c r="C124" s="4">
        <v>73</v>
      </c>
      <c r="D124" s="14">
        <v>66</v>
      </c>
      <c r="E124" s="4">
        <f t="shared" si="8"/>
        <v>-7</v>
      </c>
      <c r="F124" s="20" t="s">
        <v>232</v>
      </c>
    </row>
    <row r="125" spans="1:8" ht="22.15" customHeight="1" x14ac:dyDescent="0.2">
      <c r="A125" s="27" t="s">
        <v>9</v>
      </c>
      <c r="B125" s="27"/>
      <c r="C125" s="4">
        <v>17</v>
      </c>
      <c r="D125" s="14">
        <v>4</v>
      </c>
      <c r="E125" s="4">
        <f t="shared" si="8"/>
        <v>-13</v>
      </c>
      <c r="F125" s="20" t="s">
        <v>258</v>
      </c>
    </row>
    <row r="126" spans="1:8" ht="38.25" customHeight="1" x14ac:dyDescent="0.2">
      <c r="A126" s="27" t="s">
        <v>10</v>
      </c>
      <c r="B126" s="27"/>
      <c r="C126" s="9">
        <v>4</v>
      </c>
      <c r="D126" s="15">
        <v>4</v>
      </c>
      <c r="E126" s="4">
        <f t="shared" si="8"/>
        <v>0</v>
      </c>
      <c r="F126" s="20" t="s">
        <v>197</v>
      </c>
    </row>
    <row r="127" spans="1:8" ht="21" customHeight="1" x14ac:dyDescent="0.2">
      <c r="A127" s="27" t="s">
        <v>11</v>
      </c>
      <c r="B127" s="27"/>
      <c r="C127" s="9">
        <v>4</v>
      </c>
      <c r="D127" s="15">
        <v>3</v>
      </c>
      <c r="E127" s="4">
        <f t="shared" si="8"/>
        <v>-1</v>
      </c>
      <c r="F127" s="20" t="s">
        <v>259</v>
      </c>
    </row>
    <row r="128" spans="1:8" ht="43.5" customHeight="1" x14ac:dyDescent="0.2">
      <c r="A128" s="59" t="s">
        <v>135</v>
      </c>
      <c r="B128" s="59"/>
      <c r="C128" s="59"/>
      <c r="D128" s="59"/>
      <c r="E128" s="59"/>
      <c r="F128" s="59"/>
    </row>
    <row r="129" spans="1:6" ht="27" customHeight="1" x14ac:dyDescent="0.2">
      <c r="A129" s="33" t="s">
        <v>0</v>
      </c>
      <c r="B129" s="33"/>
      <c r="C129" s="18" t="str">
        <f>C116</f>
        <v>2021</v>
      </c>
      <c r="D129" s="18" t="str">
        <f>D116</f>
        <v>2022</v>
      </c>
      <c r="E129" s="18" t="s">
        <v>154</v>
      </c>
      <c r="F129" s="18" t="s">
        <v>1</v>
      </c>
    </row>
    <row r="130" spans="1:6" ht="38.25" customHeight="1" x14ac:dyDescent="0.2">
      <c r="A130" s="27" t="s">
        <v>49</v>
      </c>
      <c r="B130" s="27"/>
      <c r="C130" s="9">
        <v>8</v>
      </c>
      <c r="D130" s="15">
        <v>2</v>
      </c>
      <c r="E130" s="4">
        <f>D130-C130</f>
        <v>-6</v>
      </c>
      <c r="F130" s="20" t="s">
        <v>260</v>
      </c>
    </row>
    <row r="131" spans="1:6" ht="27" customHeight="1" x14ac:dyDescent="0.2">
      <c r="A131" s="27" t="s">
        <v>50</v>
      </c>
      <c r="B131" s="27"/>
      <c r="C131" s="9">
        <v>4000</v>
      </c>
      <c r="D131" s="15">
        <v>2387</v>
      </c>
      <c r="E131" s="4">
        <f>D131-C131</f>
        <v>-1613</v>
      </c>
      <c r="F131" s="20" t="s">
        <v>261</v>
      </c>
    </row>
    <row r="132" spans="1:6" ht="33.75" customHeight="1" x14ac:dyDescent="0.2">
      <c r="A132" s="27" t="s">
        <v>51</v>
      </c>
      <c r="B132" s="27"/>
      <c r="C132" s="9">
        <v>64</v>
      </c>
      <c r="D132" s="15">
        <v>64</v>
      </c>
      <c r="E132" s="4">
        <f>D132-C132</f>
        <v>0</v>
      </c>
      <c r="F132" s="20" t="s">
        <v>197</v>
      </c>
    </row>
    <row r="133" spans="1:6" ht="36.75" customHeight="1" x14ac:dyDescent="0.2">
      <c r="A133" s="27" t="s">
        <v>50</v>
      </c>
      <c r="B133" s="27"/>
      <c r="C133" s="9">
        <v>2280</v>
      </c>
      <c r="D133" s="15">
        <v>2290</v>
      </c>
      <c r="E133" s="4">
        <f>D133-C133</f>
        <v>10</v>
      </c>
      <c r="F133" s="20" t="s">
        <v>262</v>
      </c>
    </row>
    <row r="134" spans="1:6" ht="27" customHeight="1" x14ac:dyDescent="0.2">
      <c r="A134" s="59" t="s">
        <v>136</v>
      </c>
      <c r="B134" s="59"/>
      <c r="C134" s="59"/>
      <c r="D134" s="59"/>
      <c r="E134" s="59"/>
      <c r="F134" s="59"/>
    </row>
    <row r="135" spans="1:6" ht="38.25" customHeight="1" x14ac:dyDescent="0.2">
      <c r="A135" s="33" t="s">
        <v>0</v>
      </c>
      <c r="B135" s="33"/>
      <c r="C135" s="18" t="str">
        <f>C129</f>
        <v>2021</v>
      </c>
      <c r="D135" s="18" t="str">
        <f>D129</f>
        <v>2022</v>
      </c>
      <c r="E135" s="18" t="s">
        <v>154</v>
      </c>
      <c r="F135" s="18" t="s">
        <v>1</v>
      </c>
    </row>
    <row r="136" spans="1:6" ht="21.75" customHeight="1" x14ac:dyDescent="0.2">
      <c r="A136" s="27" t="s">
        <v>52</v>
      </c>
      <c r="B136" s="27"/>
      <c r="C136" s="9">
        <v>22</v>
      </c>
      <c r="D136" s="15">
        <v>20</v>
      </c>
      <c r="E136" s="4">
        <f>D136-C136</f>
        <v>-2</v>
      </c>
      <c r="F136" s="20" t="s">
        <v>263</v>
      </c>
    </row>
    <row r="137" spans="1:6" ht="21.75" customHeight="1" x14ac:dyDescent="0.2">
      <c r="A137" s="27" t="s">
        <v>155</v>
      </c>
      <c r="B137" s="27"/>
      <c r="C137" s="9">
        <v>19</v>
      </c>
      <c r="D137" s="15">
        <v>18</v>
      </c>
      <c r="E137" s="4">
        <f>D137-C137</f>
        <v>-1</v>
      </c>
      <c r="F137" s="20" t="s">
        <v>264</v>
      </c>
    </row>
    <row r="138" spans="1:6" ht="21.75" customHeight="1" x14ac:dyDescent="0.2">
      <c r="A138" s="27" t="s">
        <v>53</v>
      </c>
      <c r="B138" s="27"/>
      <c r="C138" s="9">
        <v>18</v>
      </c>
      <c r="D138" s="15">
        <v>16</v>
      </c>
      <c r="E138" s="4">
        <f>D138-C138</f>
        <v>-2</v>
      </c>
      <c r="F138" s="20" t="s">
        <v>265</v>
      </c>
    </row>
    <row r="139" spans="1:6" ht="21.75" customHeight="1" x14ac:dyDescent="0.2">
      <c r="A139" s="34"/>
      <c r="B139" s="34"/>
      <c r="C139" s="34"/>
      <c r="D139" s="34"/>
      <c r="E139" s="34"/>
      <c r="F139" s="34"/>
    </row>
    <row r="140" spans="1:6" ht="46.5" customHeight="1" x14ac:dyDescent="0.2">
      <c r="A140" s="37" t="s">
        <v>137</v>
      </c>
      <c r="B140" s="37"/>
      <c r="C140" s="37"/>
      <c r="D140" s="37"/>
      <c r="E140" s="37"/>
      <c r="F140" s="37"/>
    </row>
    <row r="141" spans="1:6" ht="30" customHeight="1" x14ac:dyDescent="0.2">
      <c r="A141" s="33" t="s">
        <v>0</v>
      </c>
      <c r="B141" s="33"/>
      <c r="C141" s="18" t="str">
        <f>C135</f>
        <v>2021</v>
      </c>
      <c r="D141" s="18" t="str">
        <f>D135</f>
        <v>2022</v>
      </c>
      <c r="E141" s="18" t="s">
        <v>154</v>
      </c>
      <c r="F141" s="18" t="s">
        <v>1</v>
      </c>
    </row>
    <row r="142" spans="1:6" ht="34.5" customHeight="1" x14ac:dyDescent="0.2">
      <c r="A142" s="27" t="s">
        <v>54</v>
      </c>
      <c r="B142" s="27"/>
      <c r="C142" s="9">
        <v>11198</v>
      </c>
      <c r="D142" s="15">
        <v>12663</v>
      </c>
      <c r="E142" s="4">
        <f t="shared" ref="E142:E153" si="9">D142-C142</f>
        <v>1465</v>
      </c>
      <c r="F142" s="20" t="s">
        <v>266</v>
      </c>
    </row>
    <row r="143" spans="1:6" ht="34.5" customHeight="1" x14ac:dyDescent="0.2">
      <c r="A143" s="27" t="s">
        <v>55</v>
      </c>
      <c r="B143" s="27"/>
      <c r="C143" s="9">
        <v>7201</v>
      </c>
      <c r="D143" s="15">
        <v>8382</v>
      </c>
      <c r="E143" s="4">
        <f t="shared" si="9"/>
        <v>1181</v>
      </c>
      <c r="F143" s="20" t="s">
        <v>267</v>
      </c>
    </row>
    <row r="144" spans="1:6" ht="24" customHeight="1" x14ac:dyDescent="0.2">
      <c r="A144" s="27" t="s">
        <v>56</v>
      </c>
      <c r="B144" s="27"/>
      <c r="C144" s="9">
        <v>3997</v>
      </c>
      <c r="D144" s="15">
        <v>4281</v>
      </c>
      <c r="E144" s="4">
        <f t="shared" si="9"/>
        <v>284</v>
      </c>
      <c r="F144" s="20" t="s">
        <v>268</v>
      </c>
    </row>
    <row r="145" spans="1:6" ht="40.5" customHeight="1" x14ac:dyDescent="0.2">
      <c r="A145" s="27" t="s">
        <v>57</v>
      </c>
      <c r="B145" s="27"/>
      <c r="C145" s="9">
        <v>1278</v>
      </c>
      <c r="D145" s="15">
        <v>1412</v>
      </c>
      <c r="E145" s="4">
        <f t="shared" si="9"/>
        <v>134</v>
      </c>
      <c r="F145" s="20" t="s">
        <v>269</v>
      </c>
    </row>
    <row r="146" spans="1:6" ht="37.5" customHeight="1" x14ac:dyDescent="0.2">
      <c r="A146" s="27" t="s">
        <v>156</v>
      </c>
      <c r="B146" s="27"/>
      <c r="C146" s="9">
        <v>643</v>
      </c>
      <c r="D146" s="15">
        <v>666</v>
      </c>
      <c r="E146" s="4">
        <f t="shared" si="9"/>
        <v>23</v>
      </c>
      <c r="F146" s="20" t="s">
        <v>270</v>
      </c>
    </row>
    <row r="147" spans="1:6" ht="24" customHeight="1" x14ac:dyDescent="0.2">
      <c r="A147" s="27" t="s">
        <v>58</v>
      </c>
      <c r="B147" s="27"/>
      <c r="C147" s="9">
        <v>1240</v>
      </c>
      <c r="D147" s="15">
        <v>1385</v>
      </c>
      <c r="E147" s="4">
        <f t="shared" si="9"/>
        <v>145</v>
      </c>
      <c r="F147" s="20" t="s">
        <v>271</v>
      </c>
    </row>
    <row r="148" spans="1:6" ht="36" customHeight="1" x14ac:dyDescent="0.2">
      <c r="A148" s="27" t="s">
        <v>10</v>
      </c>
      <c r="B148" s="27"/>
      <c r="C148" s="9">
        <v>0</v>
      </c>
      <c r="D148" s="15">
        <v>5</v>
      </c>
      <c r="E148" s="4">
        <f t="shared" si="9"/>
        <v>5</v>
      </c>
      <c r="F148" s="20" t="s">
        <v>272</v>
      </c>
    </row>
    <row r="149" spans="1:6" ht="24" customHeight="1" x14ac:dyDescent="0.2">
      <c r="A149" s="27" t="s">
        <v>11</v>
      </c>
      <c r="B149" s="27"/>
      <c r="C149" s="9">
        <v>0</v>
      </c>
      <c r="D149" s="15">
        <v>5</v>
      </c>
      <c r="E149" s="4">
        <f t="shared" si="9"/>
        <v>5</v>
      </c>
      <c r="F149" s="20" t="s">
        <v>272</v>
      </c>
    </row>
    <row r="150" spans="1:6" ht="31.5" customHeight="1" x14ac:dyDescent="0.2">
      <c r="A150" s="27" t="s">
        <v>59</v>
      </c>
      <c r="B150" s="27"/>
      <c r="C150" s="9">
        <v>691</v>
      </c>
      <c r="D150" s="15">
        <v>684</v>
      </c>
      <c r="E150" s="4">
        <f t="shared" si="9"/>
        <v>-7</v>
      </c>
      <c r="F150" s="20" t="s">
        <v>273</v>
      </c>
    </row>
    <row r="151" spans="1:6" ht="18.75" customHeight="1" x14ac:dyDescent="0.2">
      <c r="A151" s="27" t="s">
        <v>12</v>
      </c>
      <c r="B151" s="27"/>
      <c r="C151" s="9">
        <v>329</v>
      </c>
      <c r="D151" s="15">
        <v>322</v>
      </c>
      <c r="E151" s="4">
        <f t="shared" si="9"/>
        <v>-7</v>
      </c>
      <c r="F151" s="20" t="s">
        <v>240</v>
      </c>
    </row>
    <row r="152" spans="1:6" ht="30" customHeight="1" x14ac:dyDescent="0.2">
      <c r="A152" s="27" t="s">
        <v>60</v>
      </c>
      <c r="B152" s="27"/>
      <c r="C152" s="9">
        <v>594</v>
      </c>
      <c r="D152" s="15">
        <v>639</v>
      </c>
      <c r="E152" s="4">
        <f t="shared" si="9"/>
        <v>45</v>
      </c>
      <c r="F152" s="20" t="s">
        <v>176</v>
      </c>
    </row>
    <row r="153" spans="1:6" ht="33" customHeight="1" x14ac:dyDescent="0.2">
      <c r="A153" s="27" t="s">
        <v>61</v>
      </c>
      <c r="B153" s="27"/>
      <c r="C153" s="9">
        <v>50</v>
      </c>
      <c r="D153" s="15">
        <v>38</v>
      </c>
      <c r="E153" s="4">
        <f t="shared" si="9"/>
        <v>-12</v>
      </c>
      <c r="F153" s="20" t="s">
        <v>274</v>
      </c>
    </row>
    <row r="154" spans="1:6" ht="29.25" customHeight="1" x14ac:dyDescent="0.2">
      <c r="A154" s="27" t="s">
        <v>62</v>
      </c>
      <c r="B154" s="27"/>
      <c r="C154" s="9">
        <v>4825</v>
      </c>
      <c r="D154" s="15">
        <v>5919</v>
      </c>
      <c r="E154" s="4">
        <f t="shared" ref="E154:E161" si="10">D154-C154</f>
        <v>1094</v>
      </c>
      <c r="F154" s="20" t="s">
        <v>275</v>
      </c>
    </row>
    <row r="155" spans="1:6" ht="36" customHeight="1" x14ac:dyDescent="0.2">
      <c r="A155" s="27" t="s">
        <v>63</v>
      </c>
      <c r="B155" s="27"/>
      <c r="C155" s="9">
        <v>502</v>
      </c>
      <c r="D155" s="15">
        <v>585</v>
      </c>
      <c r="E155" s="4">
        <f t="shared" si="10"/>
        <v>83</v>
      </c>
      <c r="F155" s="20" t="s">
        <v>276</v>
      </c>
    </row>
    <row r="156" spans="1:6" ht="30.75" customHeight="1" x14ac:dyDescent="0.2">
      <c r="A156" s="27" t="s">
        <v>64</v>
      </c>
      <c r="B156" s="27"/>
      <c r="C156" s="9">
        <v>148</v>
      </c>
      <c r="D156" s="15">
        <v>70</v>
      </c>
      <c r="E156" s="4">
        <f t="shared" si="10"/>
        <v>-78</v>
      </c>
      <c r="F156" s="20" t="s">
        <v>277</v>
      </c>
    </row>
    <row r="157" spans="1:6" ht="47.25" customHeight="1" x14ac:dyDescent="0.2">
      <c r="A157" s="27" t="s">
        <v>158</v>
      </c>
      <c r="B157" s="27"/>
      <c r="C157" s="9">
        <v>1</v>
      </c>
      <c r="D157" s="15">
        <v>3</v>
      </c>
      <c r="E157" s="4">
        <f t="shared" si="10"/>
        <v>2</v>
      </c>
      <c r="F157" s="20" t="s">
        <v>278</v>
      </c>
    </row>
    <row r="158" spans="1:6" ht="20.25" customHeight="1" x14ac:dyDescent="0.2">
      <c r="A158" s="27" t="s">
        <v>65</v>
      </c>
      <c r="B158" s="27"/>
      <c r="C158" s="9">
        <v>768</v>
      </c>
      <c r="D158" s="15">
        <v>842</v>
      </c>
      <c r="E158" s="4">
        <f t="shared" si="10"/>
        <v>74</v>
      </c>
      <c r="F158" s="20" t="s">
        <v>279</v>
      </c>
    </row>
    <row r="159" spans="1:6" ht="30" customHeight="1" x14ac:dyDescent="0.2">
      <c r="A159" s="27" t="s">
        <v>159</v>
      </c>
      <c r="B159" s="27"/>
      <c r="C159" s="9">
        <v>21</v>
      </c>
      <c r="D159" s="15">
        <v>8</v>
      </c>
      <c r="E159" s="4">
        <f t="shared" si="10"/>
        <v>-13</v>
      </c>
      <c r="F159" s="20" t="s">
        <v>280</v>
      </c>
    </row>
    <row r="160" spans="1:6" ht="19.5" customHeight="1" x14ac:dyDescent="0.2">
      <c r="A160" s="27" t="s">
        <v>66</v>
      </c>
      <c r="B160" s="27"/>
      <c r="C160" s="9">
        <v>85</v>
      </c>
      <c r="D160" s="15">
        <v>59</v>
      </c>
      <c r="E160" s="4">
        <f t="shared" si="10"/>
        <v>-26</v>
      </c>
      <c r="F160" s="20" t="s">
        <v>281</v>
      </c>
    </row>
    <row r="161" spans="1:6" ht="19.5" customHeight="1" x14ac:dyDescent="0.2">
      <c r="A161" s="27" t="s">
        <v>67</v>
      </c>
      <c r="B161" s="27"/>
      <c r="C161" s="9">
        <v>21</v>
      </c>
      <c r="D161" s="15">
        <v>5</v>
      </c>
      <c r="E161" s="4">
        <f t="shared" si="10"/>
        <v>-16</v>
      </c>
      <c r="F161" s="20" t="s">
        <v>282</v>
      </c>
    </row>
    <row r="162" spans="1:6" ht="28.9" customHeight="1" x14ac:dyDescent="0.2">
      <c r="A162" s="34"/>
      <c r="B162" s="34"/>
      <c r="C162" s="34"/>
      <c r="D162" s="34"/>
      <c r="E162" s="34"/>
      <c r="F162" s="34"/>
    </row>
    <row r="163" spans="1:6" ht="33.75" customHeight="1" x14ac:dyDescent="0.2">
      <c r="A163" s="30" t="s">
        <v>138</v>
      </c>
      <c r="B163" s="44"/>
      <c r="C163" s="44"/>
      <c r="D163" s="44"/>
      <c r="E163" s="44"/>
      <c r="F163" s="44"/>
    </row>
    <row r="164" spans="1:6" ht="33" customHeight="1" x14ac:dyDescent="0.2">
      <c r="A164" s="33" t="s">
        <v>0</v>
      </c>
      <c r="B164" s="33"/>
      <c r="C164" s="18" t="str">
        <f>C141</f>
        <v>2021</v>
      </c>
      <c r="D164" s="18" t="str">
        <f>D141</f>
        <v>2022</v>
      </c>
      <c r="E164" s="18" t="s">
        <v>154</v>
      </c>
      <c r="F164" s="18" t="s">
        <v>1</v>
      </c>
    </row>
    <row r="165" spans="1:6" ht="26.25" customHeight="1" x14ac:dyDescent="0.2">
      <c r="A165" s="36" t="s">
        <v>17</v>
      </c>
      <c r="B165" s="36"/>
      <c r="C165" s="9">
        <v>2997</v>
      </c>
      <c r="D165" s="15">
        <v>2843</v>
      </c>
      <c r="E165" s="4">
        <f t="shared" ref="E165:E179" si="11">D165-C165</f>
        <v>-154</v>
      </c>
      <c r="F165" s="20" t="s">
        <v>283</v>
      </c>
    </row>
    <row r="166" spans="1:6" ht="33" customHeight="1" x14ac:dyDescent="0.2">
      <c r="A166" s="27" t="s">
        <v>170</v>
      </c>
      <c r="B166" s="36"/>
      <c r="C166" s="9">
        <v>0</v>
      </c>
      <c r="D166" s="15">
        <v>1</v>
      </c>
      <c r="E166" s="4">
        <f t="shared" si="11"/>
        <v>1</v>
      </c>
      <c r="F166" s="20" t="s">
        <v>272</v>
      </c>
    </row>
    <row r="167" spans="1:6" ht="26.25" customHeight="1" x14ac:dyDescent="0.2">
      <c r="A167" s="36" t="s">
        <v>68</v>
      </c>
      <c r="B167" s="36"/>
      <c r="C167" s="9">
        <v>2099</v>
      </c>
      <c r="D167" s="15">
        <v>2053</v>
      </c>
      <c r="E167" s="4">
        <f t="shared" si="11"/>
        <v>-46</v>
      </c>
      <c r="F167" s="20" t="s">
        <v>284</v>
      </c>
    </row>
    <row r="168" spans="1:6" ht="26.25" customHeight="1" x14ac:dyDescent="0.2">
      <c r="A168" s="36" t="s">
        <v>69</v>
      </c>
      <c r="B168" s="36"/>
      <c r="C168" s="9">
        <v>12</v>
      </c>
      <c r="D168" s="15">
        <v>6</v>
      </c>
      <c r="E168" s="4">
        <f t="shared" si="11"/>
        <v>-6</v>
      </c>
      <c r="F168" s="20" t="s">
        <v>285</v>
      </c>
    </row>
    <row r="169" spans="1:6" ht="48.75" customHeight="1" x14ac:dyDescent="0.2">
      <c r="A169" s="27" t="s">
        <v>125</v>
      </c>
      <c r="B169" s="36"/>
      <c r="C169" s="9">
        <v>1134</v>
      </c>
      <c r="D169" s="15">
        <v>937</v>
      </c>
      <c r="E169" s="4">
        <f t="shared" si="11"/>
        <v>-197</v>
      </c>
      <c r="F169" s="20" t="s">
        <v>286</v>
      </c>
    </row>
    <row r="170" spans="1:6" ht="33.75" customHeight="1" x14ac:dyDescent="0.2">
      <c r="A170" s="27" t="s">
        <v>160</v>
      </c>
      <c r="B170" s="36"/>
      <c r="C170" s="9">
        <v>243</v>
      </c>
      <c r="D170" s="15">
        <v>204</v>
      </c>
      <c r="E170" s="4">
        <f t="shared" si="11"/>
        <v>-39</v>
      </c>
      <c r="F170" s="20" t="s">
        <v>287</v>
      </c>
    </row>
    <row r="171" spans="1:6" ht="32.25" customHeight="1" x14ac:dyDescent="0.2">
      <c r="A171" s="36" t="s">
        <v>124</v>
      </c>
      <c r="B171" s="36"/>
      <c r="C171" s="9">
        <v>39</v>
      </c>
      <c r="D171" s="15">
        <v>34</v>
      </c>
      <c r="E171" s="4">
        <f t="shared" si="11"/>
        <v>-5</v>
      </c>
      <c r="F171" s="20" t="s">
        <v>288</v>
      </c>
    </row>
    <row r="172" spans="1:6" ht="46.5" customHeight="1" x14ac:dyDescent="0.2">
      <c r="A172" s="27" t="s">
        <v>161</v>
      </c>
      <c r="B172" s="36"/>
      <c r="C172" s="9">
        <v>659</v>
      </c>
      <c r="D172" s="15">
        <v>627</v>
      </c>
      <c r="E172" s="4">
        <f t="shared" si="11"/>
        <v>-32</v>
      </c>
      <c r="F172" s="20" t="s">
        <v>289</v>
      </c>
    </row>
    <row r="173" spans="1:6" ht="26.25" customHeight="1" x14ac:dyDescent="0.2">
      <c r="A173" s="36" t="s">
        <v>70</v>
      </c>
      <c r="B173" s="36"/>
      <c r="C173" s="9">
        <v>2</v>
      </c>
      <c r="D173" s="15">
        <v>1</v>
      </c>
      <c r="E173" s="4">
        <f t="shared" si="11"/>
        <v>-1</v>
      </c>
      <c r="F173" s="20" t="s">
        <v>285</v>
      </c>
    </row>
    <row r="174" spans="1:6" ht="26.25" customHeight="1" x14ac:dyDescent="0.2">
      <c r="A174" s="27" t="s">
        <v>71</v>
      </c>
      <c r="B174" s="36"/>
      <c r="C174" s="9">
        <v>283</v>
      </c>
      <c r="D174" s="15">
        <v>290</v>
      </c>
      <c r="E174" s="4">
        <f t="shared" si="11"/>
        <v>7</v>
      </c>
      <c r="F174" s="20" t="s">
        <v>290</v>
      </c>
    </row>
    <row r="175" spans="1:6" ht="26.25" customHeight="1" x14ac:dyDescent="0.2">
      <c r="A175" s="36" t="s">
        <v>72</v>
      </c>
      <c r="B175" s="36"/>
      <c r="C175" s="9">
        <v>11</v>
      </c>
      <c r="D175" s="15">
        <v>7</v>
      </c>
      <c r="E175" s="4">
        <f t="shared" si="11"/>
        <v>-4</v>
      </c>
      <c r="F175" s="20" t="s">
        <v>291</v>
      </c>
    </row>
    <row r="176" spans="1:6" ht="26.25" customHeight="1" x14ac:dyDescent="0.2">
      <c r="A176" s="27" t="s">
        <v>162</v>
      </c>
      <c r="B176" s="36"/>
      <c r="C176" s="9">
        <v>327</v>
      </c>
      <c r="D176" s="15">
        <v>347</v>
      </c>
      <c r="E176" s="4">
        <f t="shared" si="11"/>
        <v>20</v>
      </c>
      <c r="F176" s="20" t="s">
        <v>292</v>
      </c>
    </row>
    <row r="177" spans="1:6" ht="26.25" customHeight="1" x14ac:dyDescent="0.2">
      <c r="A177" s="27" t="s">
        <v>163</v>
      </c>
      <c r="B177" s="36"/>
      <c r="C177" s="9">
        <v>281</v>
      </c>
      <c r="D177" s="15">
        <v>274</v>
      </c>
      <c r="E177" s="4">
        <f t="shared" si="11"/>
        <v>-7</v>
      </c>
      <c r="F177" s="20" t="s">
        <v>293</v>
      </c>
    </row>
    <row r="178" spans="1:6" ht="26.25" customHeight="1" x14ac:dyDescent="0.2">
      <c r="A178" s="27" t="s">
        <v>164</v>
      </c>
      <c r="B178" s="36"/>
      <c r="C178" s="9">
        <v>83</v>
      </c>
      <c r="D178" s="15">
        <v>83</v>
      </c>
      <c r="E178" s="4">
        <f t="shared" si="11"/>
        <v>0</v>
      </c>
      <c r="F178" s="20" t="s">
        <v>197</v>
      </c>
    </row>
    <row r="179" spans="1:6" ht="34.5" customHeight="1" x14ac:dyDescent="0.2">
      <c r="A179" s="27" t="s">
        <v>165</v>
      </c>
      <c r="B179" s="36"/>
      <c r="C179" s="9">
        <v>144</v>
      </c>
      <c r="D179" s="15">
        <v>169</v>
      </c>
      <c r="E179" s="4">
        <f t="shared" si="11"/>
        <v>25</v>
      </c>
      <c r="F179" s="20" t="s">
        <v>294</v>
      </c>
    </row>
    <row r="180" spans="1:6" ht="26.25" customHeight="1" x14ac:dyDescent="0.2">
      <c r="A180" s="34"/>
      <c r="B180" s="34"/>
      <c r="C180" s="34"/>
      <c r="D180" s="34"/>
      <c r="E180" s="34"/>
      <c r="F180" s="34"/>
    </row>
    <row r="181" spans="1:6" ht="26.25" customHeight="1" x14ac:dyDescent="0.2">
      <c r="A181" s="37" t="s">
        <v>139</v>
      </c>
      <c r="B181" s="37"/>
      <c r="C181" s="37"/>
      <c r="D181" s="37"/>
      <c r="E181" s="37"/>
      <c r="F181" s="37"/>
    </row>
    <row r="182" spans="1:6" ht="43.5" customHeight="1" x14ac:dyDescent="0.2">
      <c r="A182" s="33" t="s">
        <v>0</v>
      </c>
      <c r="B182" s="33"/>
      <c r="C182" s="18" t="str">
        <f>C164</f>
        <v>2021</v>
      </c>
      <c r="D182" s="18" t="str">
        <f>D164</f>
        <v>2022</v>
      </c>
      <c r="E182" s="18" t="s">
        <v>154</v>
      </c>
      <c r="F182" s="18" t="s">
        <v>1</v>
      </c>
    </row>
    <row r="183" spans="1:6" ht="36.75" customHeight="1" x14ac:dyDescent="0.2">
      <c r="A183" s="27" t="s">
        <v>13</v>
      </c>
      <c r="B183" s="27"/>
      <c r="C183" s="9">
        <v>536</v>
      </c>
      <c r="D183" s="15">
        <v>502</v>
      </c>
      <c r="E183" s="4">
        <f t="shared" ref="E183:E188" si="12">D183-C183</f>
        <v>-34</v>
      </c>
      <c r="F183" s="19" t="s">
        <v>295</v>
      </c>
    </row>
    <row r="184" spans="1:6" ht="26.25" customHeight="1" x14ac:dyDescent="0.2">
      <c r="A184" s="28" t="s">
        <v>2</v>
      </c>
      <c r="B184" s="29"/>
      <c r="C184" s="9">
        <v>1345</v>
      </c>
      <c r="D184" s="15">
        <v>1327</v>
      </c>
      <c r="E184" s="4">
        <f t="shared" si="12"/>
        <v>-18</v>
      </c>
      <c r="F184" s="16" t="s">
        <v>296</v>
      </c>
    </row>
    <row r="185" spans="1:6" ht="26.25" customHeight="1" x14ac:dyDescent="0.2">
      <c r="A185" s="28" t="s">
        <v>3</v>
      </c>
      <c r="B185" s="29"/>
      <c r="C185" s="9">
        <v>60</v>
      </c>
      <c r="D185" s="15">
        <v>58</v>
      </c>
      <c r="E185" s="21">
        <f t="shared" si="12"/>
        <v>-2</v>
      </c>
      <c r="F185" s="16" t="s">
        <v>297</v>
      </c>
    </row>
    <row r="186" spans="1:6" ht="35.25" customHeight="1" x14ac:dyDescent="0.2">
      <c r="A186" s="27" t="s">
        <v>14</v>
      </c>
      <c r="B186" s="27"/>
      <c r="C186" s="9">
        <v>54</v>
      </c>
      <c r="D186" s="15">
        <v>53</v>
      </c>
      <c r="E186" s="21">
        <f t="shared" si="12"/>
        <v>-1</v>
      </c>
      <c r="F186" s="16" t="s">
        <v>298</v>
      </c>
    </row>
    <row r="187" spans="1:6" ht="35.25" customHeight="1" x14ac:dyDescent="0.2">
      <c r="A187" s="27" t="s">
        <v>7</v>
      </c>
      <c r="B187" s="27"/>
      <c r="C187" s="9">
        <v>246</v>
      </c>
      <c r="D187" s="15">
        <v>232</v>
      </c>
      <c r="E187" s="21">
        <f t="shared" si="12"/>
        <v>-14</v>
      </c>
      <c r="F187" s="16" t="s">
        <v>181</v>
      </c>
    </row>
    <row r="188" spans="1:6" ht="35.25" customHeight="1" x14ac:dyDescent="0.2">
      <c r="A188" s="27" t="s">
        <v>77</v>
      </c>
      <c r="B188" s="27"/>
      <c r="C188" s="9">
        <v>304</v>
      </c>
      <c r="D188" s="15">
        <v>307</v>
      </c>
      <c r="E188" s="21">
        <f t="shared" si="12"/>
        <v>3</v>
      </c>
      <c r="F188" s="16" t="s">
        <v>299</v>
      </c>
    </row>
    <row r="189" spans="1:6" ht="48" customHeight="1" x14ac:dyDescent="0.2">
      <c r="A189" s="30" t="s">
        <v>140</v>
      </c>
      <c r="B189" s="30"/>
      <c r="C189" s="30"/>
      <c r="D189" s="30"/>
      <c r="E189" s="30"/>
      <c r="F189" s="30"/>
    </row>
    <row r="190" spans="1:6" ht="46.5" customHeight="1" x14ac:dyDescent="0.2">
      <c r="A190" s="36" t="s">
        <v>18</v>
      </c>
      <c r="B190" s="36"/>
      <c r="C190" s="9">
        <v>16470</v>
      </c>
      <c r="D190" s="15">
        <v>18175</v>
      </c>
      <c r="E190" s="4">
        <f>D190-C190</f>
        <v>1705</v>
      </c>
      <c r="F190" s="20" t="s">
        <v>300</v>
      </c>
    </row>
    <row r="191" spans="1:6" ht="26.25" customHeight="1" x14ac:dyDescent="0.2">
      <c r="A191" s="36" t="s">
        <v>19</v>
      </c>
      <c r="B191" s="36"/>
      <c r="C191" s="9">
        <v>12486</v>
      </c>
      <c r="D191" s="15">
        <v>14065</v>
      </c>
      <c r="E191" s="4">
        <f>D191-C191</f>
        <v>1579</v>
      </c>
      <c r="F191" s="20" t="s">
        <v>301</v>
      </c>
    </row>
    <row r="192" spans="1:6" ht="34.5" customHeight="1" x14ac:dyDescent="0.2">
      <c r="A192" s="36" t="s">
        <v>20</v>
      </c>
      <c r="B192" s="36"/>
      <c r="C192" s="9">
        <v>7974</v>
      </c>
      <c r="D192" s="15">
        <v>10924</v>
      </c>
      <c r="E192" s="4">
        <f>D192-C192</f>
        <v>2950</v>
      </c>
      <c r="F192" s="20" t="s">
        <v>302</v>
      </c>
    </row>
    <row r="193" spans="1:6" ht="31.5" customHeight="1" x14ac:dyDescent="0.2">
      <c r="A193" s="36" t="s">
        <v>21</v>
      </c>
      <c r="B193" s="36"/>
      <c r="C193" s="9">
        <v>2597</v>
      </c>
      <c r="D193" s="15">
        <v>3116</v>
      </c>
      <c r="E193" s="4">
        <f>D193-C193</f>
        <v>519</v>
      </c>
      <c r="F193" s="20" t="s">
        <v>303</v>
      </c>
    </row>
    <row r="194" spans="1:6" ht="26.25" customHeight="1" x14ac:dyDescent="0.2">
      <c r="A194" s="36" t="s">
        <v>22</v>
      </c>
      <c r="B194" s="36"/>
      <c r="C194" s="9">
        <v>4398</v>
      </c>
      <c r="D194" s="15">
        <v>4340</v>
      </c>
      <c r="E194" s="4">
        <f>D194-C194</f>
        <v>-58</v>
      </c>
      <c r="F194" s="20" t="s">
        <v>296</v>
      </c>
    </row>
    <row r="195" spans="1:6" ht="19.5" customHeight="1" x14ac:dyDescent="0.2">
      <c r="A195" s="46" t="s">
        <v>76</v>
      </c>
      <c r="B195" s="46"/>
      <c r="C195" s="46"/>
      <c r="D195" s="46"/>
      <c r="E195" s="46"/>
      <c r="F195" s="46"/>
    </row>
    <row r="196" spans="1:6" ht="54" customHeight="1" x14ac:dyDescent="0.2">
      <c r="A196" s="36" t="s">
        <v>23</v>
      </c>
      <c r="B196" s="36"/>
      <c r="C196" s="9">
        <v>5083</v>
      </c>
      <c r="D196" s="15">
        <v>8500</v>
      </c>
      <c r="E196" s="4">
        <f t="shared" ref="E196:E207" si="13">D196-C196</f>
        <v>3417</v>
      </c>
      <c r="F196" s="20" t="s">
        <v>304</v>
      </c>
    </row>
    <row r="197" spans="1:6" ht="30" customHeight="1" x14ac:dyDescent="0.2">
      <c r="A197" s="45" t="s">
        <v>24</v>
      </c>
      <c r="B197" s="26" t="s">
        <v>25</v>
      </c>
      <c r="C197" s="9">
        <v>859</v>
      </c>
      <c r="D197" s="15">
        <v>1319</v>
      </c>
      <c r="E197" s="4">
        <f t="shared" si="13"/>
        <v>460</v>
      </c>
      <c r="F197" s="20" t="s">
        <v>305</v>
      </c>
    </row>
    <row r="198" spans="1:6" ht="30" customHeight="1" x14ac:dyDescent="0.2">
      <c r="A198" s="45"/>
      <c r="B198" s="26" t="s">
        <v>33</v>
      </c>
      <c r="C198" s="9">
        <v>604</v>
      </c>
      <c r="D198" s="15">
        <v>843</v>
      </c>
      <c r="E198" s="4">
        <f t="shared" si="13"/>
        <v>239</v>
      </c>
      <c r="F198" s="20" t="s">
        <v>306</v>
      </c>
    </row>
    <row r="199" spans="1:6" ht="45.75" customHeight="1" x14ac:dyDescent="0.2">
      <c r="A199" s="45"/>
      <c r="B199" s="26" t="s">
        <v>26</v>
      </c>
      <c r="C199" s="9">
        <v>4</v>
      </c>
      <c r="D199" s="15">
        <v>10</v>
      </c>
      <c r="E199" s="4">
        <f t="shared" si="13"/>
        <v>6</v>
      </c>
      <c r="F199" s="20" t="s">
        <v>307</v>
      </c>
    </row>
    <row r="200" spans="1:6" ht="45.75" customHeight="1" x14ac:dyDescent="0.2">
      <c r="A200" s="45"/>
      <c r="B200" s="26" t="s">
        <v>27</v>
      </c>
      <c r="C200" s="9">
        <v>9</v>
      </c>
      <c r="D200" s="15">
        <v>18</v>
      </c>
      <c r="E200" s="4">
        <f t="shared" si="13"/>
        <v>9</v>
      </c>
      <c r="F200" s="20" t="s">
        <v>308</v>
      </c>
    </row>
    <row r="201" spans="1:6" ht="45.75" customHeight="1" x14ac:dyDescent="0.2">
      <c r="A201" s="45"/>
      <c r="B201" s="26" t="s">
        <v>34</v>
      </c>
      <c r="C201" s="9">
        <v>71</v>
      </c>
      <c r="D201" s="15">
        <v>121</v>
      </c>
      <c r="E201" s="4">
        <f t="shared" si="13"/>
        <v>50</v>
      </c>
      <c r="F201" s="20" t="s">
        <v>309</v>
      </c>
    </row>
    <row r="202" spans="1:6" ht="30" customHeight="1" x14ac:dyDescent="0.2">
      <c r="A202" s="45"/>
      <c r="B202" s="26" t="s">
        <v>78</v>
      </c>
      <c r="C202" s="9">
        <v>376</v>
      </c>
      <c r="D202" s="15">
        <v>588</v>
      </c>
      <c r="E202" s="4">
        <f t="shared" si="13"/>
        <v>212</v>
      </c>
      <c r="F202" s="20" t="s">
        <v>310</v>
      </c>
    </row>
    <row r="203" spans="1:6" ht="45.75" customHeight="1" x14ac:dyDescent="0.2">
      <c r="A203" s="36" t="s">
        <v>28</v>
      </c>
      <c r="B203" s="36"/>
      <c r="C203" s="9">
        <v>1256</v>
      </c>
      <c r="D203" s="15">
        <v>1223</v>
      </c>
      <c r="E203" s="4">
        <f t="shared" si="13"/>
        <v>-33</v>
      </c>
      <c r="F203" s="20" t="s">
        <v>311</v>
      </c>
    </row>
    <row r="204" spans="1:6" ht="45.75" customHeight="1" x14ac:dyDescent="0.2">
      <c r="A204" s="36" t="s">
        <v>29</v>
      </c>
      <c r="B204" s="36"/>
      <c r="C204" s="9">
        <v>708</v>
      </c>
      <c r="D204" s="15">
        <v>598</v>
      </c>
      <c r="E204" s="4">
        <f t="shared" si="13"/>
        <v>-110</v>
      </c>
      <c r="F204" s="20" t="s">
        <v>312</v>
      </c>
    </row>
    <row r="205" spans="1:6" ht="42.75" customHeight="1" x14ac:dyDescent="0.2">
      <c r="A205" s="36" t="s">
        <v>30</v>
      </c>
      <c r="B205" s="36"/>
      <c r="C205" s="9">
        <v>157</v>
      </c>
      <c r="D205" s="15">
        <v>168</v>
      </c>
      <c r="E205" s="4">
        <f t="shared" si="13"/>
        <v>11</v>
      </c>
      <c r="F205" s="20" t="s">
        <v>313</v>
      </c>
    </row>
    <row r="206" spans="1:6" ht="45.75" customHeight="1" x14ac:dyDescent="0.2">
      <c r="A206" s="36" t="s">
        <v>31</v>
      </c>
      <c r="B206" s="36"/>
      <c r="C206" s="9">
        <v>672</v>
      </c>
      <c r="D206" s="15">
        <v>345</v>
      </c>
      <c r="E206" s="4">
        <f t="shared" si="13"/>
        <v>-327</v>
      </c>
      <c r="F206" s="20" t="s">
        <v>314</v>
      </c>
    </row>
    <row r="207" spans="1:6" ht="33.75" customHeight="1" x14ac:dyDescent="0.2">
      <c r="A207" s="36" t="s">
        <v>32</v>
      </c>
      <c r="B207" s="36"/>
      <c r="C207" s="9">
        <v>38</v>
      </c>
      <c r="D207" s="15">
        <v>42</v>
      </c>
      <c r="E207" s="4">
        <f t="shared" si="13"/>
        <v>4</v>
      </c>
      <c r="F207" s="20" t="s">
        <v>269</v>
      </c>
    </row>
    <row r="208" spans="1:6" ht="45.75" customHeight="1" x14ac:dyDescent="0.2">
      <c r="A208" s="34"/>
      <c r="B208" s="34"/>
      <c r="C208" s="34"/>
      <c r="D208" s="34"/>
      <c r="E208" s="34"/>
      <c r="F208" s="34"/>
    </row>
    <row r="209" spans="1:6" ht="45.75" customHeight="1" x14ac:dyDescent="0.2">
      <c r="A209" s="30" t="s">
        <v>141</v>
      </c>
      <c r="B209" s="30"/>
      <c r="C209" s="30"/>
      <c r="D209" s="30"/>
      <c r="E209" s="30"/>
      <c r="F209" s="30"/>
    </row>
    <row r="210" spans="1:6" ht="45.75" customHeight="1" x14ac:dyDescent="0.2">
      <c r="A210" s="33" t="s">
        <v>0</v>
      </c>
      <c r="B210" s="33"/>
      <c r="C210" s="18" t="str">
        <f>C182</f>
        <v>2021</v>
      </c>
      <c r="D210" s="18" t="str">
        <f>D182</f>
        <v>2022</v>
      </c>
      <c r="E210" s="18" t="s">
        <v>154</v>
      </c>
      <c r="F210" s="18" t="s">
        <v>1</v>
      </c>
    </row>
    <row r="211" spans="1:6" ht="30" customHeight="1" x14ac:dyDescent="0.2">
      <c r="A211" s="27" t="s">
        <v>2</v>
      </c>
      <c r="B211" s="27"/>
      <c r="C211" s="9">
        <v>1704</v>
      </c>
      <c r="D211" s="15">
        <v>1747</v>
      </c>
      <c r="E211" s="4">
        <f t="shared" ref="E211:E221" si="14">D211-C211</f>
        <v>43</v>
      </c>
      <c r="F211" s="20" t="s">
        <v>290</v>
      </c>
    </row>
    <row r="212" spans="1:6" ht="30" customHeight="1" x14ac:dyDescent="0.2">
      <c r="A212" s="27" t="s">
        <v>3</v>
      </c>
      <c r="B212" s="27"/>
      <c r="C212" s="9">
        <v>94</v>
      </c>
      <c r="D212" s="15">
        <v>53</v>
      </c>
      <c r="E212" s="4">
        <f t="shared" si="14"/>
        <v>-41</v>
      </c>
      <c r="F212" s="20" t="s">
        <v>315</v>
      </c>
    </row>
    <row r="213" spans="1:6" ht="36" customHeight="1" x14ac:dyDescent="0.2">
      <c r="A213" s="27" t="s">
        <v>4</v>
      </c>
      <c r="B213" s="27"/>
      <c r="C213" s="9">
        <v>66</v>
      </c>
      <c r="D213" s="15">
        <v>50</v>
      </c>
      <c r="E213" s="4">
        <f t="shared" si="14"/>
        <v>-16</v>
      </c>
      <c r="F213" s="20" t="s">
        <v>316</v>
      </c>
    </row>
    <row r="214" spans="1:6" ht="25.5" customHeight="1" x14ac:dyDescent="0.2">
      <c r="A214" s="27" t="s">
        <v>5</v>
      </c>
      <c r="B214" s="27"/>
      <c r="C214" s="9">
        <v>104</v>
      </c>
      <c r="D214" s="15">
        <v>124</v>
      </c>
      <c r="E214" s="4">
        <f t="shared" si="14"/>
        <v>20</v>
      </c>
      <c r="F214" s="20" t="s">
        <v>317</v>
      </c>
    </row>
    <row r="215" spans="1:6" ht="37.5" customHeight="1" x14ac:dyDescent="0.2">
      <c r="A215" s="27" t="s">
        <v>6</v>
      </c>
      <c r="B215" s="27"/>
      <c r="C215" s="9">
        <v>73</v>
      </c>
      <c r="D215" s="15">
        <v>118</v>
      </c>
      <c r="E215" s="4">
        <f t="shared" si="14"/>
        <v>45</v>
      </c>
      <c r="F215" s="20" t="s">
        <v>318</v>
      </c>
    </row>
    <row r="216" spans="1:6" ht="30" customHeight="1" x14ac:dyDescent="0.2">
      <c r="A216" s="27" t="s">
        <v>7</v>
      </c>
      <c r="B216" s="27"/>
      <c r="C216" s="9">
        <v>456</v>
      </c>
      <c r="D216" s="15">
        <v>462</v>
      </c>
      <c r="E216" s="4">
        <f t="shared" si="14"/>
        <v>6</v>
      </c>
      <c r="F216" s="20" t="s">
        <v>177</v>
      </c>
    </row>
    <row r="217" spans="1:6" ht="30" customHeight="1" x14ac:dyDescent="0.2">
      <c r="A217" s="27" t="s">
        <v>74</v>
      </c>
      <c r="B217" s="27"/>
      <c r="C217" s="9">
        <v>398</v>
      </c>
      <c r="D217" s="15">
        <v>358</v>
      </c>
      <c r="E217" s="4">
        <f t="shared" si="14"/>
        <v>-40</v>
      </c>
      <c r="F217" s="20" t="s">
        <v>319</v>
      </c>
    </row>
    <row r="218" spans="1:6" ht="52.5" customHeight="1" x14ac:dyDescent="0.2">
      <c r="A218" s="27" t="s">
        <v>8</v>
      </c>
      <c r="B218" s="27"/>
      <c r="C218" s="9">
        <v>0</v>
      </c>
      <c r="D218" s="15">
        <v>85</v>
      </c>
      <c r="E218" s="4">
        <f t="shared" si="14"/>
        <v>85</v>
      </c>
      <c r="F218" s="20" t="s">
        <v>272</v>
      </c>
    </row>
    <row r="219" spans="1:6" ht="25.5" customHeight="1" x14ac:dyDescent="0.2">
      <c r="A219" s="27" t="s">
        <v>9</v>
      </c>
      <c r="B219" s="27"/>
      <c r="C219" s="9">
        <v>109</v>
      </c>
      <c r="D219" s="15">
        <v>78</v>
      </c>
      <c r="E219" s="4">
        <f t="shared" si="14"/>
        <v>-31</v>
      </c>
      <c r="F219" s="20" t="s">
        <v>320</v>
      </c>
    </row>
    <row r="220" spans="1:6" ht="44.25" customHeight="1" x14ac:dyDescent="0.2">
      <c r="A220" s="27" t="s">
        <v>10</v>
      </c>
      <c r="B220" s="27"/>
      <c r="C220" s="9">
        <v>0</v>
      </c>
      <c r="D220" s="15">
        <v>0</v>
      </c>
      <c r="E220" s="4">
        <f t="shared" si="14"/>
        <v>0</v>
      </c>
      <c r="F220" s="20" t="s">
        <v>272</v>
      </c>
    </row>
    <row r="221" spans="1:6" ht="27" customHeight="1" x14ac:dyDescent="0.2">
      <c r="A221" s="27" t="s">
        <v>11</v>
      </c>
      <c r="B221" s="27"/>
      <c r="C221" s="9">
        <v>0</v>
      </c>
      <c r="D221" s="15">
        <v>0</v>
      </c>
      <c r="E221" s="4">
        <f t="shared" si="14"/>
        <v>0</v>
      </c>
      <c r="F221" s="20" t="s">
        <v>272</v>
      </c>
    </row>
    <row r="222" spans="1:6" ht="32.25" customHeight="1" x14ac:dyDescent="0.2">
      <c r="A222" s="34"/>
      <c r="B222" s="34"/>
      <c r="C222" s="34"/>
      <c r="D222" s="34"/>
      <c r="E222" s="34"/>
      <c r="F222" s="34"/>
    </row>
    <row r="223" spans="1:6" ht="32.25" customHeight="1" x14ac:dyDescent="0.2">
      <c r="A223" s="30" t="s">
        <v>142</v>
      </c>
      <c r="B223" s="30"/>
      <c r="C223" s="30"/>
      <c r="D223" s="30"/>
      <c r="E223" s="30"/>
      <c r="F223" s="30"/>
    </row>
    <row r="224" spans="1:6" ht="32.25" customHeight="1" x14ac:dyDescent="0.2">
      <c r="A224" s="33" t="s">
        <v>0</v>
      </c>
      <c r="B224" s="33"/>
      <c r="C224" s="18" t="str">
        <f>C210</f>
        <v>2021</v>
      </c>
      <c r="D224" s="18" t="str">
        <f>D210</f>
        <v>2022</v>
      </c>
      <c r="E224" s="18" t="s">
        <v>154</v>
      </c>
      <c r="F224" s="18" t="s">
        <v>1</v>
      </c>
    </row>
    <row r="225" spans="1:6" ht="26.25" customHeight="1" x14ac:dyDescent="0.2">
      <c r="A225" s="28" t="s">
        <v>35</v>
      </c>
      <c r="B225" s="35"/>
      <c r="C225" s="9">
        <v>2965</v>
      </c>
      <c r="D225" s="15">
        <v>2830</v>
      </c>
      <c r="E225" s="21">
        <f>D225-C225</f>
        <v>-135</v>
      </c>
      <c r="F225" s="16" t="s">
        <v>321</v>
      </c>
    </row>
    <row r="226" spans="1:6" ht="27.75" customHeight="1" x14ac:dyDescent="0.2">
      <c r="A226" s="28" t="s">
        <v>36</v>
      </c>
      <c r="B226" s="47"/>
      <c r="C226" s="9">
        <v>298</v>
      </c>
      <c r="D226" s="15">
        <v>423</v>
      </c>
      <c r="E226" s="21">
        <f>D226-C226</f>
        <v>125</v>
      </c>
      <c r="F226" s="16" t="s">
        <v>322</v>
      </c>
    </row>
    <row r="227" spans="1:6" ht="55.5" customHeight="1" x14ac:dyDescent="0.2">
      <c r="A227" s="28" t="s">
        <v>79</v>
      </c>
      <c r="B227" s="47"/>
      <c r="C227" s="9">
        <v>7</v>
      </c>
      <c r="D227" s="15">
        <v>8</v>
      </c>
      <c r="E227" s="21">
        <f>D227-C227</f>
        <v>1</v>
      </c>
      <c r="F227" s="16" t="s">
        <v>323</v>
      </c>
    </row>
    <row r="228" spans="1:6" ht="30.75" customHeight="1" x14ac:dyDescent="0.2">
      <c r="A228" s="28" t="s">
        <v>37</v>
      </c>
      <c r="B228" s="35"/>
      <c r="C228" s="9">
        <v>4476</v>
      </c>
      <c r="D228" s="15">
        <v>4321</v>
      </c>
      <c r="E228" s="21">
        <f>D228-C228</f>
        <v>-155</v>
      </c>
      <c r="F228" s="16" t="s">
        <v>324</v>
      </c>
    </row>
    <row r="229" spans="1:6" ht="42" customHeight="1" x14ac:dyDescent="0.2">
      <c r="A229" s="28" t="s">
        <v>38</v>
      </c>
      <c r="B229" s="35"/>
      <c r="C229" s="9">
        <v>1169</v>
      </c>
      <c r="D229" s="15">
        <v>1277</v>
      </c>
      <c r="E229" s="21">
        <f>D229-C229</f>
        <v>108</v>
      </c>
      <c r="F229" s="16" t="s">
        <v>325</v>
      </c>
    </row>
    <row r="230" spans="1:6" ht="39.75" customHeight="1" x14ac:dyDescent="0.2"/>
    <row r="231" spans="1:6" ht="42" customHeight="1" x14ac:dyDescent="0.2">
      <c r="A231" s="30" t="s">
        <v>143</v>
      </c>
      <c r="B231" s="30"/>
      <c r="C231" s="30"/>
      <c r="D231" s="30"/>
      <c r="E231" s="30"/>
      <c r="F231" s="30"/>
    </row>
    <row r="232" spans="1:6" ht="30.75" customHeight="1" x14ac:dyDescent="0.2">
      <c r="A232" s="33" t="s">
        <v>0</v>
      </c>
      <c r="B232" s="33"/>
      <c r="C232" s="18" t="str">
        <f>C224</f>
        <v>2021</v>
      </c>
      <c r="D232" s="18" t="str">
        <f>D224</f>
        <v>2022</v>
      </c>
      <c r="E232" s="18" t="s">
        <v>154</v>
      </c>
      <c r="F232" s="18" t="s">
        <v>1</v>
      </c>
    </row>
    <row r="233" spans="1:6" ht="30.75" customHeight="1" x14ac:dyDescent="0.2">
      <c r="A233" s="28" t="s">
        <v>40</v>
      </c>
      <c r="B233" s="35"/>
      <c r="C233" s="9">
        <v>1317</v>
      </c>
      <c r="D233" s="15">
        <v>51823</v>
      </c>
      <c r="E233" s="21">
        <f>D233-C233</f>
        <v>50506</v>
      </c>
      <c r="F233" s="16" t="s">
        <v>326</v>
      </c>
    </row>
    <row r="234" spans="1:6" ht="30.75" customHeight="1" x14ac:dyDescent="0.2">
      <c r="A234" s="28" t="s">
        <v>39</v>
      </c>
      <c r="B234" s="35"/>
      <c r="C234" s="9">
        <v>116</v>
      </c>
      <c r="D234" s="15">
        <v>6231</v>
      </c>
      <c r="E234" s="21">
        <f>D234-C234</f>
        <v>6115</v>
      </c>
      <c r="F234" s="16" t="s">
        <v>327</v>
      </c>
    </row>
    <row r="235" spans="1:6" ht="30.75" customHeight="1" x14ac:dyDescent="0.2">
      <c r="A235" s="28" t="s">
        <v>41</v>
      </c>
      <c r="B235" s="35"/>
      <c r="C235" s="9">
        <v>672</v>
      </c>
      <c r="D235" s="15">
        <v>26275</v>
      </c>
      <c r="E235" s="21">
        <f>D235-C235</f>
        <v>25603</v>
      </c>
      <c r="F235" s="16" t="s">
        <v>328</v>
      </c>
    </row>
    <row r="236" spans="1:6" ht="25.5" customHeight="1" x14ac:dyDescent="0.2">
      <c r="A236" s="28" t="s">
        <v>75</v>
      </c>
      <c r="B236" s="35"/>
      <c r="C236" s="9">
        <v>672</v>
      </c>
      <c r="D236" s="15">
        <v>25905</v>
      </c>
      <c r="E236" s="21">
        <f>D236-C236</f>
        <v>25233</v>
      </c>
      <c r="F236" s="16" t="s">
        <v>329</v>
      </c>
    </row>
    <row r="237" spans="1:6" ht="39.75" customHeight="1" x14ac:dyDescent="0.2">
      <c r="A237" s="28" t="s">
        <v>42</v>
      </c>
      <c r="B237" s="35"/>
      <c r="C237" s="9">
        <v>404</v>
      </c>
      <c r="D237" s="15">
        <v>6852</v>
      </c>
      <c r="E237" s="21">
        <f>D237-C237</f>
        <v>6448</v>
      </c>
      <c r="F237" s="16" t="s">
        <v>330</v>
      </c>
    </row>
    <row r="238" spans="1:6" ht="19.5" customHeight="1" x14ac:dyDescent="0.2"/>
    <row r="239" spans="1:6" ht="30.75" customHeight="1" x14ac:dyDescent="0.2">
      <c r="A239" s="30" t="s">
        <v>144</v>
      </c>
      <c r="B239" s="30"/>
      <c r="C239" s="30"/>
      <c r="D239" s="30"/>
      <c r="E239" s="30"/>
      <c r="F239" s="30"/>
    </row>
    <row r="240" spans="1:6" ht="19.5" customHeight="1" x14ac:dyDescent="0.2">
      <c r="A240" s="33" t="s">
        <v>0</v>
      </c>
      <c r="B240" s="33"/>
      <c r="C240" s="18" t="str">
        <f>C232</f>
        <v>2021</v>
      </c>
      <c r="D240" s="18" t="str">
        <f>D232</f>
        <v>2022</v>
      </c>
      <c r="E240" s="18" t="s">
        <v>154</v>
      </c>
      <c r="F240" s="18" t="s">
        <v>1</v>
      </c>
    </row>
    <row r="241" spans="1:6" ht="19.5" customHeight="1" x14ac:dyDescent="0.2">
      <c r="A241" s="28" t="s">
        <v>43</v>
      </c>
      <c r="B241" s="35"/>
      <c r="C241" s="9">
        <v>107</v>
      </c>
      <c r="D241" s="15">
        <v>102</v>
      </c>
      <c r="E241" s="21">
        <f t="shared" ref="E241:E246" si="15">D241-C241</f>
        <v>-5</v>
      </c>
      <c r="F241" s="16" t="s">
        <v>331</v>
      </c>
    </row>
    <row r="242" spans="1:6" ht="51.75" customHeight="1" x14ac:dyDescent="0.2">
      <c r="A242" s="28" t="s">
        <v>44</v>
      </c>
      <c r="B242" s="35"/>
      <c r="C242" s="9">
        <v>41</v>
      </c>
      <c r="D242" s="15">
        <v>32</v>
      </c>
      <c r="E242" s="21">
        <f t="shared" si="15"/>
        <v>-9</v>
      </c>
      <c r="F242" s="16" t="s">
        <v>332</v>
      </c>
    </row>
    <row r="243" spans="1:6" ht="36.75" customHeight="1" x14ac:dyDescent="0.2">
      <c r="A243" s="28" t="s">
        <v>45</v>
      </c>
      <c r="B243" s="35"/>
      <c r="C243" s="9">
        <v>204</v>
      </c>
      <c r="D243" s="15">
        <v>0</v>
      </c>
      <c r="E243" s="21">
        <f t="shared" si="15"/>
        <v>-204</v>
      </c>
      <c r="F243" s="16" t="s">
        <v>245</v>
      </c>
    </row>
    <row r="244" spans="1:6" ht="52.5" customHeight="1" x14ac:dyDescent="0.2">
      <c r="A244" s="28" t="s">
        <v>46</v>
      </c>
      <c r="B244" s="35"/>
      <c r="C244" s="9">
        <v>49</v>
      </c>
      <c r="D244" s="15">
        <v>0</v>
      </c>
      <c r="E244" s="21">
        <f t="shared" si="15"/>
        <v>-49</v>
      </c>
      <c r="F244" s="16" t="s">
        <v>245</v>
      </c>
    </row>
    <row r="245" spans="1:6" ht="25.5" customHeight="1" x14ac:dyDescent="0.2">
      <c r="A245" s="28" t="s">
        <v>47</v>
      </c>
      <c r="B245" s="35"/>
      <c r="C245" s="9">
        <v>19</v>
      </c>
      <c r="D245" s="15">
        <v>0</v>
      </c>
      <c r="E245" s="21">
        <f t="shared" si="15"/>
        <v>-19</v>
      </c>
      <c r="F245" s="16" t="s">
        <v>245</v>
      </c>
    </row>
    <row r="246" spans="1:6" ht="27" customHeight="1" x14ac:dyDescent="0.2">
      <c r="A246" s="28" t="s">
        <v>48</v>
      </c>
      <c r="B246" s="35"/>
      <c r="C246" s="9">
        <v>19</v>
      </c>
      <c r="D246" s="15">
        <v>0</v>
      </c>
      <c r="E246" s="21">
        <f t="shared" si="15"/>
        <v>-19</v>
      </c>
      <c r="F246" s="16" t="s">
        <v>245</v>
      </c>
    </row>
    <row r="247" spans="1:6" ht="18.600000000000001" customHeight="1" x14ac:dyDescent="0.2">
      <c r="A247" s="7"/>
      <c r="B247" s="7"/>
      <c r="C247" s="8"/>
      <c r="D247" s="8"/>
      <c r="E247" s="8"/>
      <c r="F247" s="8"/>
    </row>
    <row r="248" spans="1:6" ht="9" customHeight="1" x14ac:dyDescent="0.2">
      <c r="A248" s="34"/>
      <c r="B248" s="34"/>
      <c r="C248" s="34"/>
      <c r="D248" s="34"/>
      <c r="E248" s="34"/>
      <c r="F248" s="34"/>
    </row>
    <row r="249" spans="1:6" ht="71.25" customHeight="1" x14ac:dyDescent="0.2">
      <c r="A249" s="30" t="s">
        <v>145</v>
      </c>
      <c r="B249" s="31"/>
      <c r="C249" s="31"/>
      <c r="D249" s="31"/>
      <c r="E249" s="31"/>
      <c r="F249" s="31"/>
    </row>
    <row r="250" spans="1:6" ht="19.5" customHeight="1" x14ac:dyDescent="0.2">
      <c r="A250" s="33" t="s">
        <v>0</v>
      </c>
      <c r="B250" s="33"/>
      <c r="C250" s="18" t="str">
        <f>C240</f>
        <v>2021</v>
      </c>
      <c r="D250" s="18" t="str">
        <f>D240</f>
        <v>2022</v>
      </c>
      <c r="E250" s="18" t="s">
        <v>154</v>
      </c>
      <c r="F250" s="18" t="s">
        <v>1</v>
      </c>
    </row>
    <row r="251" spans="1:6" ht="30.75" customHeight="1" x14ac:dyDescent="0.2">
      <c r="A251" s="27" t="s">
        <v>87</v>
      </c>
      <c r="B251" s="27"/>
      <c r="C251" s="9">
        <v>6786</v>
      </c>
      <c r="D251" s="15">
        <v>6259</v>
      </c>
      <c r="E251" s="4">
        <f t="shared" ref="E251:E256" si="16">D251-C251</f>
        <v>-527</v>
      </c>
      <c r="F251" s="20" t="s">
        <v>333</v>
      </c>
    </row>
    <row r="252" spans="1:6" ht="19.5" customHeight="1" x14ac:dyDescent="0.2">
      <c r="A252" s="27" t="s">
        <v>88</v>
      </c>
      <c r="B252" s="27"/>
      <c r="C252" s="9">
        <v>171</v>
      </c>
      <c r="D252" s="15">
        <v>171</v>
      </c>
      <c r="E252" s="4">
        <f t="shared" si="16"/>
        <v>0</v>
      </c>
      <c r="F252" s="20" t="s">
        <v>197</v>
      </c>
    </row>
    <row r="253" spans="1:6" ht="30.75" customHeight="1" x14ac:dyDescent="0.2">
      <c r="A253" s="27" t="s">
        <v>89</v>
      </c>
      <c r="B253" s="27"/>
      <c r="C253" s="9">
        <v>0</v>
      </c>
      <c r="D253" s="15">
        <v>0</v>
      </c>
      <c r="E253" s="4">
        <f t="shared" si="16"/>
        <v>0</v>
      </c>
      <c r="F253" s="20" t="s">
        <v>272</v>
      </c>
    </row>
    <row r="254" spans="1:6" ht="51.75" customHeight="1" x14ac:dyDescent="0.2">
      <c r="A254" s="27" t="s">
        <v>90</v>
      </c>
      <c r="B254" s="27"/>
      <c r="C254" s="9">
        <v>100</v>
      </c>
      <c r="D254" s="15">
        <v>79</v>
      </c>
      <c r="E254" s="4">
        <f t="shared" si="16"/>
        <v>-21</v>
      </c>
      <c r="F254" s="20" t="s">
        <v>334</v>
      </c>
    </row>
    <row r="255" spans="1:6" ht="39" customHeight="1" x14ac:dyDescent="0.2">
      <c r="A255" s="27" t="s">
        <v>91</v>
      </c>
      <c r="B255" s="27"/>
      <c r="C255" s="9">
        <v>81</v>
      </c>
      <c r="D255" s="15">
        <v>69</v>
      </c>
      <c r="E255" s="4">
        <f t="shared" si="16"/>
        <v>-12</v>
      </c>
      <c r="F255" s="20" t="s">
        <v>335</v>
      </c>
    </row>
    <row r="256" spans="1:6" ht="51.75" customHeight="1" x14ac:dyDescent="0.2">
      <c r="A256" s="27" t="s">
        <v>92</v>
      </c>
      <c r="B256" s="27"/>
      <c r="C256" s="9">
        <v>267</v>
      </c>
      <c r="D256" s="15">
        <v>272</v>
      </c>
      <c r="E256" s="4">
        <f t="shared" si="16"/>
        <v>5</v>
      </c>
      <c r="F256" s="20" t="s">
        <v>336</v>
      </c>
    </row>
    <row r="257" spans="1:6" ht="25.5" customHeight="1" x14ac:dyDescent="0.2">
      <c r="A257" s="7"/>
      <c r="B257" s="7"/>
      <c r="C257" s="10"/>
      <c r="D257" s="10"/>
      <c r="E257" s="10"/>
      <c r="F257" s="10"/>
    </row>
    <row r="258" spans="1:6" ht="84" customHeight="1" x14ac:dyDescent="0.2">
      <c r="A258" s="30" t="s">
        <v>171</v>
      </c>
      <c r="B258" s="31"/>
      <c r="C258" s="31"/>
      <c r="D258" s="31"/>
      <c r="E258" s="31"/>
      <c r="F258" s="31"/>
    </row>
    <row r="259" spans="1:6" ht="19.5" customHeight="1" x14ac:dyDescent="0.2">
      <c r="A259" s="33" t="s">
        <v>0</v>
      </c>
      <c r="B259" s="33"/>
      <c r="C259" s="18" t="str">
        <f>C250</f>
        <v>2021</v>
      </c>
      <c r="D259" s="18" t="str">
        <f>D250</f>
        <v>2022</v>
      </c>
      <c r="E259" s="18" t="s">
        <v>154</v>
      </c>
      <c r="F259" s="18" t="s">
        <v>1</v>
      </c>
    </row>
    <row r="260" spans="1:6" ht="19.5" hidden="1" customHeight="1" x14ac:dyDescent="0.2">
      <c r="A260" s="27" t="s">
        <v>93</v>
      </c>
      <c r="B260" s="27"/>
      <c r="C260" s="9">
        <v>33</v>
      </c>
      <c r="D260" s="15">
        <v>7</v>
      </c>
      <c r="E260" s="4">
        <f>D260-C260</f>
        <v>-26</v>
      </c>
      <c r="F260" s="20" t="s">
        <v>337</v>
      </c>
    </row>
    <row r="261" spans="1:6" ht="31.5" hidden="1" customHeight="1" x14ac:dyDescent="0.2">
      <c r="A261" s="25" t="s">
        <v>94</v>
      </c>
      <c r="B261" s="6" t="s">
        <v>95</v>
      </c>
      <c r="C261" s="9">
        <v>17</v>
      </c>
      <c r="D261" s="15">
        <v>1</v>
      </c>
      <c r="E261" s="4">
        <f>D261-C261</f>
        <v>-16</v>
      </c>
      <c r="F261" s="20" t="s">
        <v>338</v>
      </c>
    </row>
    <row r="262" spans="1:6" ht="31.5" customHeight="1" x14ac:dyDescent="0.2">
      <c r="A262" s="27" t="s">
        <v>93</v>
      </c>
      <c r="B262" s="27"/>
      <c r="C262" s="9">
        <v>155</v>
      </c>
      <c r="D262" s="15">
        <v>5</v>
      </c>
      <c r="E262" s="4">
        <f>D262-C262</f>
        <v>-150</v>
      </c>
      <c r="F262" s="20" t="s">
        <v>339</v>
      </c>
    </row>
    <row r="263" spans="1:6" ht="19.5" customHeight="1" x14ac:dyDescent="0.2">
      <c r="A263" s="3" t="s">
        <v>94</v>
      </c>
      <c r="B263" s="6" t="s">
        <v>166</v>
      </c>
      <c r="C263" s="9">
        <v>31</v>
      </c>
      <c r="D263" s="15">
        <v>2</v>
      </c>
      <c r="E263" s="4">
        <f t="shared" ref="E263:E269" si="17">D263-C263</f>
        <v>-29</v>
      </c>
      <c r="F263" s="20" t="s">
        <v>340</v>
      </c>
    </row>
    <row r="264" spans="1:6" ht="51" customHeight="1" x14ac:dyDescent="0.2">
      <c r="A264" s="27" t="s">
        <v>96</v>
      </c>
      <c r="B264" s="27"/>
      <c r="C264" s="9">
        <v>160</v>
      </c>
      <c r="D264" s="15">
        <v>17</v>
      </c>
      <c r="E264" s="4">
        <f t="shared" si="17"/>
        <v>-143</v>
      </c>
      <c r="F264" s="20" t="s">
        <v>341</v>
      </c>
    </row>
    <row r="265" spans="1:6" ht="37.5" customHeight="1" x14ac:dyDescent="0.2">
      <c r="A265" s="27" t="s">
        <v>97</v>
      </c>
      <c r="B265" s="27"/>
      <c r="C265" s="9">
        <v>235</v>
      </c>
      <c r="D265" s="15">
        <v>29</v>
      </c>
      <c r="E265" s="4">
        <f t="shared" si="17"/>
        <v>-206</v>
      </c>
      <c r="F265" s="20" t="s">
        <v>342</v>
      </c>
    </row>
    <row r="266" spans="1:6" ht="19.5" customHeight="1" x14ac:dyDescent="0.2">
      <c r="A266" s="27" t="s">
        <v>98</v>
      </c>
      <c r="B266" s="27"/>
      <c r="C266" s="9">
        <v>56</v>
      </c>
      <c r="D266" s="15">
        <v>4</v>
      </c>
      <c r="E266" s="4">
        <f t="shared" si="17"/>
        <v>-52</v>
      </c>
      <c r="F266" s="20" t="s">
        <v>343</v>
      </c>
    </row>
    <row r="267" spans="1:6" ht="30.75" customHeight="1" x14ac:dyDescent="0.2">
      <c r="A267" s="27" t="s">
        <v>77</v>
      </c>
      <c r="B267" s="27"/>
      <c r="C267" s="9">
        <v>33</v>
      </c>
      <c r="D267" s="15">
        <v>7</v>
      </c>
      <c r="E267" s="4">
        <f t="shared" si="17"/>
        <v>-26</v>
      </c>
      <c r="F267" s="20" t="s">
        <v>337</v>
      </c>
    </row>
    <row r="268" spans="1:6" ht="19.5" customHeight="1" x14ac:dyDescent="0.2">
      <c r="A268" s="27" t="s">
        <v>99</v>
      </c>
      <c r="B268" s="27"/>
      <c r="C268" s="9">
        <v>17</v>
      </c>
      <c r="D268" s="15">
        <v>1</v>
      </c>
      <c r="E268" s="4">
        <f t="shared" si="17"/>
        <v>-16</v>
      </c>
      <c r="F268" s="20" t="s">
        <v>338</v>
      </c>
    </row>
    <row r="269" spans="1:6" ht="30.75" customHeight="1" x14ac:dyDescent="0.2">
      <c r="A269" s="27" t="s">
        <v>100</v>
      </c>
      <c r="B269" s="27"/>
      <c r="C269" s="9">
        <v>0</v>
      </c>
      <c r="D269" s="15">
        <v>1</v>
      </c>
      <c r="E269" s="4">
        <f t="shared" si="17"/>
        <v>1</v>
      </c>
      <c r="F269" s="20" t="s">
        <v>272</v>
      </c>
    </row>
    <row r="270" spans="1:6" ht="35.25" customHeight="1" x14ac:dyDescent="0.2">
      <c r="A270" s="7"/>
      <c r="B270" s="7"/>
      <c r="C270" s="8"/>
      <c r="D270" s="8"/>
      <c r="E270" s="8"/>
      <c r="F270" s="8"/>
    </row>
    <row r="271" spans="1:6" ht="31.15" customHeight="1" x14ac:dyDescent="0.2">
      <c r="A271" s="32" t="s">
        <v>146</v>
      </c>
      <c r="B271" s="32"/>
      <c r="C271" s="32"/>
      <c r="D271" s="32"/>
      <c r="E271" s="32"/>
      <c r="F271" s="32"/>
    </row>
    <row r="272" spans="1:6" ht="24" customHeight="1" x14ac:dyDescent="0.2">
      <c r="A272" s="33" t="s">
        <v>0</v>
      </c>
      <c r="B272" s="33"/>
      <c r="C272" s="18" t="str">
        <f>C259</f>
        <v>2021</v>
      </c>
      <c r="D272" s="18" t="str">
        <f>D259</f>
        <v>2022</v>
      </c>
      <c r="E272" s="18" t="s">
        <v>154</v>
      </c>
      <c r="F272" s="18" t="s">
        <v>1</v>
      </c>
    </row>
    <row r="273" spans="1:6" ht="24" customHeight="1" x14ac:dyDescent="0.2">
      <c r="A273" s="27" t="s">
        <v>2</v>
      </c>
      <c r="B273" s="27"/>
      <c r="C273" s="9">
        <v>25</v>
      </c>
      <c r="D273" s="15">
        <v>35</v>
      </c>
      <c r="E273" s="4">
        <f>D273-C273</f>
        <v>10</v>
      </c>
      <c r="F273" s="20" t="s">
        <v>344</v>
      </c>
    </row>
    <row r="274" spans="1:6" ht="24" customHeight="1" x14ac:dyDescent="0.2">
      <c r="A274" s="27" t="s">
        <v>3</v>
      </c>
      <c r="B274" s="27"/>
      <c r="C274" s="9">
        <v>0</v>
      </c>
      <c r="D274" s="15">
        <v>0</v>
      </c>
      <c r="E274" s="4">
        <f>D274-C274</f>
        <v>0</v>
      </c>
      <c r="F274" s="20" t="s">
        <v>272</v>
      </c>
    </row>
    <row r="275" spans="1:6" ht="24" customHeight="1" x14ac:dyDescent="0.2">
      <c r="A275" s="27" t="s">
        <v>4</v>
      </c>
      <c r="B275" s="27"/>
      <c r="C275" s="9">
        <v>0</v>
      </c>
      <c r="D275" s="15">
        <v>0</v>
      </c>
      <c r="E275" s="4">
        <f t="shared" ref="E275:E281" si="18">D275-C275</f>
        <v>0</v>
      </c>
      <c r="F275" s="20" t="s">
        <v>272</v>
      </c>
    </row>
    <row r="276" spans="1:6" ht="30.75" customHeight="1" x14ac:dyDescent="0.2">
      <c r="A276" s="27" t="s">
        <v>5</v>
      </c>
      <c r="B276" s="27"/>
      <c r="C276" s="9">
        <v>0</v>
      </c>
      <c r="D276" s="15">
        <v>0</v>
      </c>
      <c r="E276" s="4">
        <f t="shared" si="18"/>
        <v>0</v>
      </c>
      <c r="F276" s="20" t="s">
        <v>272</v>
      </c>
    </row>
    <row r="277" spans="1:6" ht="24" customHeight="1" x14ac:dyDescent="0.2">
      <c r="A277" s="27" t="s">
        <v>6</v>
      </c>
      <c r="B277" s="27"/>
      <c r="C277" s="9">
        <v>0</v>
      </c>
      <c r="D277" s="15">
        <v>0</v>
      </c>
      <c r="E277" s="4">
        <f t="shared" si="18"/>
        <v>0</v>
      </c>
      <c r="F277" s="20" t="s">
        <v>272</v>
      </c>
    </row>
    <row r="278" spans="1:6" ht="24" customHeight="1" x14ac:dyDescent="0.2">
      <c r="A278" s="27" t="s">
        <v>7</v>
      </c>
      <c r="B278" s="27"/>
      <c r="C278" s="9">
        <v>10</v>
      </c>
      <c r="D278" s="15">
        <v>12</v>
      </c>
      <c r="E278" s="4">
        <f t="shared" si="18"/>
        <v>2</v>
      </c>
      <c r="F278" s="20" t="s">
        <v>303</v>
      </c>
    </row>
    <row r="279" spans="1:6" ht="19.149999999999999" customHeight="1" x14ac:dyDescent="0.2">
      <c r="A279" s="27" t="s">
        <v>74</v>
      </c>
      <c r="B279" s="27"/>
      <c r="C279" s="9">
        <v>5</v>
      </c>
      <c r="D279" s="15">
        <v>6</v>
      </c>
      <c r="E279" s="4">
        <f t="shared" si="18"/>
        <v>1</v>
      </c>
      <c r="F279" s="20" t="s">
        <v>303</v>
      </c>
    </row>
    <row r="280" spans="1:6" ht="45.6" customHeight="1" x14ac:dyDescent="0.2">
      <c r="A280" s="27" t="s">
        <v>16</v>
      </c>
      <c r="B280" s="27"/>
      <c r="C280" s="9">
        <v>7</v>
      </c>
      <c r="D280" s="15">
        <v>3</v>
      </c>
      <c r="E280" s="4">
        <f t="shared" si="18"/>
        <v>-4</v>
      </c>
      <c r="F280" s="20" t="s">
        <v>345</v>
      </c>
    </row>
    <row r="281" spans="1:6" ht="30.6" customHeight="1" x14ac:dyDescent="0.2">
      <c r="A281" s="27" t="s">
        <v>9</v>
      </c>
      <c r="B281" s="27"/>
      <c r="C281" s="9">
        <v>0</v>
      </c>
      <c r="D281" s="15">
        <v>0</v>
      </c>
      <c r="E281" s="4">
        <f t="shared" si="18"/>
        <v>0</v>
      </c>
      <c r="F281" s="20" t="s">
        <v>272</v>
      </c>
    </row>
    <row r="282" spans="1:6" ht="18" customHeight="1" x14ac:dyDescent="0.2">
      <c r="A282" s="34"/>
      <c r="B282" s="34"/>
      <c r="C282" s="34"/>
      <c r="D282" s="34"/>
      <c r="E282" s="34"/>
      <c r="F282" s="34"/>
    </row>
    <row r="283" spans="1:6" ht="41.25" customHeight="1" x14ac:dyDescent="0.2">
      <c r="A283" s="32" t="s">
        <v>147</v>
      </c>
      <c r="B283" s="32"/>
      <c r="C283" s="32"/>
      <c r="D283" s="32"/>
      <c r="E283" s="32"/>
      <c r="F283" s="32"/>
    </row>
    <row r="284" spans="1:6" ht="24" customHeight="1" x14ac:dyDescent="0.2">
      <c r="A284" s="33" t="s">
        <v>0</v>
      </c>
      <c r="B284" s="33"/>
      <c r="C284" s="18" t="str">
        <f>C272</f>
        <v>2021</v>
      </c>
      <c r="D284" s="18" t="str">
        <f>D272</f>
        <v>2022</v>
      </c>
      <c r="E284" s="18" t="s">
        <v>154</v>
      </c>
      <c r="F284" s="18" t="s">
        <v>1</v>
      </c>
    </row>
    <row r="285" spans="1:6" ht="24" customHeight="1" x14ac:dyDescent="0.2">
      <c r="A285" s="28" t="s">
        <v>80</v>
      </c>
      <c r="B285" s="29"/>
      <c r="C285" s="9">
        <v>1939</v>
      </c>
      <c r="D285" s="15">
        <v>1931</v>
      </c>
      <c r="E285" s="4">
        <f t="shared" ref="E285:E291" si="19">D285-C285</f>
        <v>-8</v>
      </c>
      <c r="F285" s="20" t="s">
        <v>346</v>
      </c>
    </row>
    <row r="286" spans="1:6" ht="24" customHeight="1" x14ac:dyDescent="0.2">
      <c r="A286" s="28" t="s">
        <v>81</v>
      </c>
      <c r="B286" s="29"/>
      <c r="C286" s="9">
        <v>2088</v>
      </c>
      <c r="D286" s="15">
        <v>1917</v>
      </c>
      <c r="E286" s="4">
        <f t="shared" si="19"/>
        <v>-171</v>
      </c>
      <c r="F286" s="20" t="s">
        <v>347</v>
      </c>
    </row>
    <row r="287" spans="1:6" ht="24" customHeight="1" x14ac:dyDescent="0.2">
      <c r="A287" s="28" t="s">
        <v>82</v>
      </c>
      <c r="B287" s="29"/>
      <c r="C287" s="9">
        <v>1071</v>
      </c>
      <c r="D287" s="15">
        <v>917</v>
      </c>
      <c r="E287" s="4">
        <f t="shared" si="19"/>
        <v>-154</v>
      </c>
      <c r="F287" s="20" t="s">
        <v>348</v>
      </c>
    </row>
    <row r="288" spans="1:6" ht="24" customHeight="1" x14ac:dyDescent="0.2">
      <c r="A288" s="28" t="s">
        <v>83</v>
      </c>
      <c r="B288" s="29"/>
      <c r="C288" s="9">
        <v>2013</v>
      </c>
      <c r="D288" s="15">
        <v>1877</v>
      </c>
      <c r="E288" s="4">
        <f t="shared" si="19"/>
        <v>-136</v>
      </c>
      <c r="F288" s="20" t="s">
        <v>183</v>
      </c>
    </row>
    <row r="289" spans="1:23" ht="34.5" customHeight="1" x14ac:dyDescent="0.2">
      <c r="A289" s="28" t="s">
        <v>84</v>
      </c>
      <c r="B289" s="29"/>
      <c r="C289" s="9">
        <v>75</v>
      </c>
      <c r="D289" s="15">
        <v>40</v>
      </c>
      <c r="E289" s="4">
        <f t="shared" si="19"/>
        <v>-35</v>
      </c>
      <c r="F289" s="20" t="s">
        <v>349</v>
      </c>
    </row>
    <row r="290" spans="1:23" ht="24" customHeight="1" x14ac:dyDescent="0.2">
      <c r="A290" s="28" t="s">
        <v>85</v>
      </c>
      <c r="B290" s="29"/>
      <c r="C290" s="9">
        <v>60</v>
      </c>
      <c r="D290" s="15">
        <v>38</v>
      </c>
      <c r="E290" s="4">
        <f t="shared" si="19"/>
        <v>-22</v>
      </c>
      <c r="F290" s="20" t="s">
        <v>350</v>
      </c>
    </row>
    <row r="291" spans="1:23" ht="24" customHeight="1" x14ac:dyDescent="0.2">
      <c r="A291" s="28" t="s">
        <v>86</v>
      </c>
      <c r="B291" s="29"/>
      <c r="C291" s="9">
        <v>60</v>
      </c>
      <c r="D291" s="15">
        <v>24</v>
      </c>
      <c r="E291" s="4">
        <f t="shared" si="19"/>
        <v>-36</v>
      </c>
      <c r="F291" s="20" t="s">
        <v>351</v>
      </c>
    </row>
    <row r="292" spans="1:23" ht="16.899999999999999" customHeight="1" x14ac:dyDescent="0.2">
      <c r="A292" s="7"/>
      <c r="B292" s="7"/>
      <c r="C292" s="8"/>
      <c r="D292" s="8"/>
      <c r="E292" s="8"/>
      <c r="F292" s="8"/>
    </row>
    <row r="293" spans="1:23" ht="44.45" customHeight="1" x14ac:dyDescent="0.2">
      <c r="A293" s="30" t="s">
        <v>148</v>
      </c>
      <c r="B293" s="31"/>
      <c r="C293" s="31"/>
      <c r="D293" s="31"/>
      <c r="E293" s="31"/>
      <c r="F293" s="31"/>
      <c r="G293" s="13"/>
      <c r="H293" s="13"/>
      <c r="I293" s="13"/>
      <c r="J293" s="13"/>
    </row>
    <row r="294" spans="1:23" ht="30.75" customHeight="1" x14ac:dyDescent="0.2">
      <c r="A294" s="33" t="s">
        <v>0</v>
      </c>
      <c r="B294" s="33"/>
      <c r="C294" s="18" t="str">
        <f>C284</f>
        <v>2021</v>
      </c>
      <c r="D294" s="18" t="str">
        <f>D284</f>
        <v>2022</v>
      </c>
      <c r="E294" s="18" t="s">
        <v>154</v>
      </c>
      <c r="F294" s="18" t="s">
        <v>1</v>
      </c>
    </row>
    <row r="295" spans="1:23" ht="30.75" customHeight="1" x14ac:dyDescent="0.2">
      <c r="A295" s="27" t="s">
        <v>121</v>
      </c>
      <c r="B295" s="27"/>
      <c r="C295" s="9">
        <v>4900</v>
      </c>
      <c r="D295" s="15">
        <v>4997</v>
      </c>
      <c r="E295" s="4">
        <f t="shared" ref="E295:E300" si="20">D295-C295</f>
        <v>97</v>
      </c>
      <c r="F295" s="20" t="s">
        <v>352</v>
      </c>
    </row>
    <row r="296" spans="1:23" ht="27" customHeight="1" x14ac:dyDescent="0.2">
      <c r="A296" s="6" t="s">
        <v>102</v>
      </c>
      <c r="B296" s="6" t="s">
        <v>101</v>
      </c>
      <c r="C296" s="9">
        <v>787</v>
      </c>
      <c r="D296" s="15">
        <v>873</v>
      </c>
      <c r="E296" s="4">
        <f t="shared" si="20"/>
        <v>86</v>
      </c>
      <c r="F296" s="20" t="s">
        <v>353</v>
      </c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1:23" ht="28.9" customHeight="1" x14ac:dyDescent="0.2">
      <c r="A297" s="27" t="s">
        <v>103</v>
      </c>
      <c r="B297" s="27"/>
      <c r="C297" s="9">
        <v>4789</v>
      </c>
      <c r="D297" s="15">
        <v>5110</v>
      </c>
      <c r="E297" s="4">
        <f t="shared" si="20"/>
        <v>321</v>
      </c>
      <c r="F297" s="20" t="s">
        <v>182</v>
      </c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ht="21.6" customHeight="1" x14ac:dyDescent="0.2">
      <c r="A298" s="27" t="s">
        <v>105</v>
      </c>
      <c r="B298" s="6" t="s">
        <v>104</v>
      </c>
      <c r="C298" s="9">
        <v>1209</v>
      </c>
      <c r="D298" s="15">
        <v>1222</v>
      </c>
      <c r="E298" s="4">
        <f t="shared" si="20"/>
        <v>13</v>
      </c>
      <c r="F298" s="20" t="s">
        <v>196</v>
      </c>
    </row>
    <row r="299" spans="1:23" ht="21.6" customHeight="1" x14ac:dyDescent="0.2">
      <c r="A299" s="27"/>
      <c r="B299" s="6" t="s">
        <v>106</v>
      </c>
      <c r="C299" s="9">
        <v>133</v>
      </c>
      <c r="D299" s="15">
        <v>146</v>
      </c>
      <c r="E299" s="4">
        <f t="shared" si="20"/>
        <v>13</v>
      </c>
      <c r="F299" s="20" t="s">
        <v>354</v>
      </c>
    </row>
    <row r="300" spans="1:23" ht="21.6" customHeight="1" x14ac:dyDescent="0.2">
      <c r="A300" s="27"/>
      <c r="B300" s="6" t="s">
        <v>107</v>
      </c>
      <c r="C300" s="9">
        <v>3447</v>
      </c>
      <c r="D300" s="15">
        <v>3742</v>
      </c>
      <c r="E300" s="4">
        <f t="shared" si="20"/>
        <v>295</v>
      </c>
      <c r="F300" s="20" t="s">
        <v>355</v>
      </c>
    </row>
    <row r="301" spans="1:23" ht="21.6" customHeight="1" x14ac:dyDescent="0.2">
      <c r="A301" s="7"/>
      <c r="B301" s="7"/>
      <c r="C301" s="10"/>
      <c r="D301" s="10"/>
      <c r="E301" s="10"/>
      <c r="F301" s="10"/>
    </row>
    <row r="302" spans="1:23" ht="45.75" customHeight="1" x14ac:dyDescent="0.2">
      <c r="A302" s="58" t="s">
        <v>149</v>
      </c>
      <c r="B302" s="58"/>
      <c r="C302" s="58"/>
      <c r="D302" s="58"/>
      <c r="E302" s="58"/>
      <c r="F302" s="58"/>
    </row>
    <row r="303" spans="1:23" ht="21.6" customHeight="1" x14ac:dyDescent="0.2">
      <c r="A303" s="33" t="s">
        <v>0</v>
      </c>
      <c r="B303" s="33"/>
      <c r="C303" s="18" t="str">
        <f>C294</f>
        <v>2021</v>
      </c>
      <c r="D303" s="18" t="str">
        <f>D294</f>
        <v>2022</v>
      </c>
      <c r="E303" s="18" t="s">
        <v>154</v>
      </c>
      <c r="F303" s="18" t="s">
        <v>1</v>
      </c>
    </row>
    <row r="304" spans="1:23" ht="36" customHeight="1" x14ac:dyDescent="0.2">
      <c r="A304" s="27" t="s">
        <v>116</v>
      </c>
      <c r="B304" s="27"/>
      <c r="C304" s="9">
        <v>62</v>
      </c>
      <c r="D304" s="15">
        <v>61</v>
      </c>
      <c r="E304" s="4">
        <f>D304-C304</f>
        <v>-1</v>
      </c>
      <c r="F304" s="20" t="s">
        <v>356</v>
      </c>
    </row>
    <row r="305" spans="1:23" ht="36" customHeight="1" x14ac:dyDescent="0.2">
      <c r="A305" s="27" t="s">
        <v>117</v>
      </c>
      <c r="B305" s="27"/>
      <c r="C305" s="9">
        <v>67</v>
      </c>
      <c r="D305" s="15">
        <v>62</v>
      </c>
      <c r="E305" s="4">
        <f>D305-C305</f>
        <v>-5</v>
      </c>
      <c r="F305" s="20" t="s">
        <v>357</v>
      </c>
    </row>
    <row r="306" spans="1:23" ht="21.6" customHeight="1" x14ac:dyDescent="0.2">
      <c r="A306" s="27" t="s">
        <v>118</v>
      </c>
      <c r="B306" s="27"/>
      <c r="C306" s="9">
        <v>60</v>
      </c>
      <c r="D306" s="15">
        <v>58</v>
      </c>
      <c r="E306" s="4">
        <f>D306-C306</f>
        <v>-2</v>
      </c>
      <c r="F306" s="20" t="s">
        <v>297</v>
      </c>
    </row>
    <row r="307" spans="1:23" ht="21.6" customHeight="1" x14ac:dyDescent="0.2">
      <c r="A307" s="27" t="s">
        <v>167</v>
      </c>
      <c r="B307" s="27"/>
      <c r="C307" s="9">
        <v>4</v>
      </c>
      <c r="D307" s="15">
        <v>14</v>
      </c>
      <c r="E307" s="4">
        <f>D307-C307</f>
        <v>10</v>
      </c>
      <c r="F307" s="20" t="s">
        <v>358</v>
      </c>
    </row>
    <row r="308" spans="1:23" ht="13.5" customHeight="1" x14ac:dyDescent="0.2">
      <c r="A308" s="34"/>
      <c r="B308" s="34"/>
      <c r="C308" s="34"/>
      <c r="D308" s="34"/>
      <c r="E308" s="34"/>
      <c r="F308" s="34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ht="42" customHeight="1" x14ac:dyDescent="0.2">
      <c r="A309" s="53" t="s">
        <v>150</v>
      </c>
      <c r="B309" s="53"/>
      <c r="C309" s="53"/>
      <c r="D309" s="53"/>
      <c r="E309" s="53"/>
      <c r="F309" s="53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ht="28.9" customHeight="1" x14ac:dyDescent="0.2">
      <c r="A310" s="56" t="s">
        <v>0</v>
      </c>
      <c r="B310" s="57"/>
      <c r="C310" s="18" t="str">
        <f>C303</f>
        <v>2021</v>
      </c>
      <c r="D310" s="18" t="str">
        <f>D303</f>
        <v>2022</v>
      </c>
      <c r="E310" s="18" t="s">
        <v>154</v>
      </c>
      <c r="F310" s="18" t="s">
        <v>1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ht="30.75" customHeight="1" x14ac:dyDescent="0.2">
      <c r="A311" s="54" t="s">
        <v>112</v>
      </c>
      <c r="B311" s="55"/>
      <c r="C311" s="9">
        <v>4036</v>
      </c>
      <c r="D311" s="15">
        <v>4007</v>
      </c>
      <c r="E311" s="4">
        <f t="shared" ref="E311:E318" si="21">D311-C311</f>
        <v>-29</v>
      </c>
      <c r="F311" s="20" t="s">
        <v>359</v>
      </c>
    </row>
    <row r="312" spans="1:23" ht="30.75" customHeight="1" x14ac:dyDescent="0.2">
      <c r="A312" s="51" t="s">
        <v>110</v>
      </c>
      <c r="B312" s="50"/>
      <c r="C312" s="9">
        <v>3544</v>
      </c>
      <c r="D312" s="15">
        <v>3752</v>
      </c>
      <c r="E312" s="4">
        <f t="shared" si="21"/>
        <v>208</v>
      </c>
      <c r="F312" s="20" t="s">
        <v>360</v>
      </c>
    </row>
    <row r="313" spans="1:23" ht="30.75" customHeight="1" x14ac:dyDescent="0.2">
      <c r="A313" s="49" t="s">
        <v>168</v>
      </c>
      <c r="B313" s="50"/>
      <c r="C313" s="9">
        <v>3937</v>
      </c>
      <c r="D313" s="15">
        <v>3909</v>
      </c>
      <c r="E313" s="4">
        <f t="shared" si="21"/>
        <v>-28</v>
      </c>
      <c r="F313" s="20" t="s">
        <v>359</v>
      </c>
    </row>
    <row r="314" spans="1:23" ht="30.75" customHeight="1" x14ac:dyDescent="0.2">
      <c r="A314" s="51" t="s">
        <v>169</v>
      </c>
      <c r="B314" s="50"/>
      <c r="C314" s="9">
        <v>3468</v>
      </c>
      <c r="D314" s="15">
        <v>3683</v>
      </c>
      <c r="E314" s="4">
        <f t="shared" si="21"/>
        <v>215</v>
      </c>
      <c r="F314" s="20" t="s">
        <v>361</v>
      </c>
    </row>
    <row r="315" spans="1:23" ht="30.75" customHeight="1" x14ac:dyDescent="0.2">
      <c r="A315" s="49" t="s">
        <v>113</v>
      </c>
      <c r="B315" s="50"/>
      <c r="C315" s="9">
        <v>46</v>
      </c>
      <c r="D315" s="15">
        <v>43</v>
      </c>
      <c r="E315" s="4">
        <f t="shared" si="21"/>
        <v>-3</v>
      </c>
      <c r="F315" s="20" t="s">
        <v>362</v>
      </c>
    </row>
    <row r="316" spans="1:23" ht="42" customHeight="1" x14ac:dyDescent="0.2">
      <c r="A316" s="51" t="s">
        <v>114</v>
      </c>
      <c r="B316" s="50"/>
      <c r="C316" s="9">
        <v>26</v>
      </c>
      <c r="D316" s="15">
        <v>23</v>
      </c>
      <c r="E316" s="4">
        <f t="shared" si="21"/>
        <v>-3</v>
      </c>
      <c r="F316" s="20" t="s">
        <v>363</v>
      </c>
    </row>
    <row r="317" spans="1:23" ht="30.75" customHeight="1" x14ac:dyDescent="0.2">
      <c r="A317" s="49" t="s">
        <v>111</v>
      </c>
      <c r="B317" s="50"/>
      <c r="C317" s="9">
        <v>53</v>
      </c>
      <c r="D317" s="15">
        <v>55</v>
      </c>
      <c r="E317" s="4">
        <f t="shared" si="21"/>
        <v>2</v>
      </c>
      <c r="F317" s="20" t="s">
        <v>364</v>
      </c>
    </row>
    <row r="318" spans="1:23" ht="30.75" customHeight="1" x14ac:dyDescent="0.2">
      <c r="A318" s="51" t="s">
        <v>115</v>
      </c>
      <c r="B318" s="50"/>
      <c r="C318" s="9">
        <v>50</v>
      </c>
      <c r="D318" s="15">
        <v>46</v>
      </c>
      <c r="E318" s="4">
        <f t="shared" si="21"/>
        <v>-4</v>
      </c>
      <c r="F318" s="20" t="s">
        <v>365</v>
      </c>
    </row>
    <row r="319" spans="1:23" ht="30.75" customHeight="1" x14ac:dyDescent="0.2">
      <c r="A319" s="52" t="s">
        <v>151</v>
      </c>
      <c r="B319" s="52"/>
      <c r="C319" s="52"/>
      <c r="D319" s="52"/>
      <c r="E319" s="52"/>
      <c r="F319" s="52"/>
    </row>
    <row r="320" spans="1:23" ht="30.75" customHeight="1" x14ac:dyDescent="0.2">
      <c r="A320" s="33" t="s">
        <v>0</v>
      </c>
      <c r="B320" s="33"/>
      <c r="C320" s="18" t="str">
        <f>C310</f>
        <v>2021</v>
      </c>
      <c r="D320" s="18" t="str">
        <f>D310</f>
        <v>2022</v>
      </c>
      <c r="E320" s="18" t="s">
        <v>154</v>
      </c>
      <c r="F320" s="18" t="s">
        <v>1</v>
      </c>
    </row>
    <row r="321" spans="1:6" ht="31.5" customHeight="1" x14ac:dyDescent="0.2">
      <c r="A321" s="27" t="s">
        <v>153</v>
      </c>
      <c r="B321" s="48"/>
      <c r="C321" s="9">
        <v>5029</v>
      </c>
      <c r="D321" s="15">
        <v>4954</v>
      </c>
      <c r="E321" s="4">
        <f t="shared" ref="E321:E326" si="22">D321-C321</f>
        <v>-75</v>
      </c>
      <c r="F321" s="20" t="s">
        <v>366</v>
      </c>
    </row>
    <row r="322" spans="1:6" ht="31.5" customHeight="1" x14ac:dyDescent="0.2">
      <c r="A322" s="27" t="s">
        <v>108</v>
      </c>
      <c r="B322" s="48"/>
      <c r="C322" s="9">
        <v>1943</v>
      </c>
      <c r="D322" s="15">
        <v>2238</v>
      </c>
      <c r="E322" s="4">
        <f t="shared" si="22"/>
        <v>295</v>
      </c>
      <c r="F322" s="20" t="s">
        <v>367</v>
      </c>
    </row>
    <row r="323" spans="1:6" ht="31.5" customHeight="1" x14ac:dyDescent="0.2">
      <c r="A323" s="27" t="s">
        <v>3</v>
      </c>
      <c r="B323" s="48"/>
      <c r="C323" s="9">
        <v>17</v>
      </c>
      <c r="D323" s="15">
        <v>18</v>
      </c>
      <c r="E323" s="4">
        <f t="shared" si="22"/>
        <v>1</v>
      </c>
      <c r="F323" s="20" t="s">
        <v>360</v>
      </c>
    </row>
    <row r="324" spans="1:6" ht="31.5" customHeight="1" x14ac:dyDescent="0.2">
      <c r="A324" s="27" t="s">
        <v>7</v>
      </c>
      <c r="B324" s="48"/>
      <c r="C324" s="9">
        <v>67</v>
      </c>
      <c r="D324" s="15">
        <v>66</v>
      </c>
      <c r="E324" s="4">
        <f t="shared" si="22"/>
        <v>-1</v>
      </c>
      <c r="F324" s="20" t="s">
        <v>366</v>
      </c>
    </row>
    <row r="325" spans="1:6" ht="31.5" customHeight="1" x14ac:dyDescent="0.2">
      <c r="A325" s="27" t="s">
        <v>109</v>
      </c>
      <c r="B325" s="48"/>
      <c r="C325" s="9">
        <v>204</v>
      </c>
      <c r="D325" s="15">
        <v>152</v>
      </c>
      <c r="E325" s="4">
        <f t="shared" si="22"/>
        <v>-52</v>
      </c>
      <c r="F325" s="20" t="s">
        <v>368</v>
      </c>
    </row>
    <row r="326" spans="1:6" ht="35.25" customHeight="1" x14ac:dyDescent="0.2">
      <c r="A326" s="27" t="s">
        <v>122</v>
      </c>
      <c r="B326" s="48"/>
      <c r="C326" s="9">
        <v>105</v>
      </c>
      <c r="D326" s="15">
        <v>99</v>
      </c>
      <c r="E326" s="4">
        <f t="shared" si="22"/>
        <v>-6</v>
      </c>
      <c r="F326" s="20" t="s">
        <v>181</v>
      </c>
    </row>
    <row r="327" spans="1:6" ht="33.75" customHeight="1" x14ac:dyDescent="0.2">
      <c r="A327" s="30" t="s">
        <v>152</v>
      </c>
      <c r="B327" s="31"/>
      <c r="C327" s="31"/>
      <c r="D327" s="31"/>
      <c r="E327" s="31"/>
      <c r="F327" s="31"/>
    </row>
    <row r="328" spans="1:6" ht="24.75" customHeight="1" x14ac:dyDescent="0.2">
      <c r="A328" s="33" t="s">
        <v>0</v>
      </c>
      <c r="B328" s="33"/>
      <c r="C328" s="18" t="str">
        <f>C320</f>
        <v>2021</v>
      </c>
      <c r="D328" s="18" t="str">
        <f>D320</f>
        <v>2022</v>
      </c>
      <c r="E328" s="18" t="s">
        <v>154</v>
      </c>
      <c r="F328" s="18" t="s">
        <v>1</v>
      </c>
    </row>
    <row r="329" spans="1:6" ht="34.5" customHeight="1" x14ac:dyDescent="0.2">
      <c r="A329" s="27" t="s">
        <v>119</v>
      </c>
      <c r="B329" s="48"/>
      <c r="C329" s="9">
        <v>12043</v>
      </c>
      <c r="D329" s="15">
        <v>12228</v>
      </c>
      <c r="E329" s="4">
        <f>D329-C329</f>
        <v>185</v>
      </c>
      <c r="F329" s="20" t="s">
        <v>369</v>
      </c>
    </row>
    <row r="330" spans="1:6" ht="34.5" customHeight="1" x14ac:dyDescent="0.2">
      <c r="A330" s="27" t="s">
        <v>120</v>
      </c>
      <c r="B330" s="48"/>
      <c r="C330" s="9">
        <v>630</v>
      </c>
      <c r="D330" s="15">
        <v>574</v>
      </c>
      <c r="E330" s="4">
        <f>D330-C330</f>
        <v>-56</v>
      </c>
      <c r="F330" s="20" t="s">
        <v>370</v>
      </c>
    </row>
    <row r="331" spans="1:6" ht="34.5" customHeight="1" x14ac:dyDescent="0.2">
      <c r="A331" s="27" t="s">
        <v>123</v>
      </c>
      <c r="B331" s="48"/>
      <c r="C331" s="9">
        <v>95</v>
      </c>
      <c r="D331" s="15">
        <v>158</v>
      </c>
      <c r="E331" s="4">
        <f>D331-C331</f>
        <v>63</v>
      </c>
      <c r="F331" s="20" t="s">
        <v>371</v>
      </c>
    </row>
    <row r="332" spans="1:6" ht="15.75" x14ac:dyDescent="0.25">
      <c r="A332" s="43"/>
      <c r="B332" s="43"/>
      <c r="C332" s="43"/>
      <c r="D332" s="43"/>
      <c r="E332" s="43"/>
      <c r="F332" s="43"/>
    </row>
    <row r="333" spans="1:6" ht="15.75" x14ac:dyDescent="0.25">
      <c r="A333" s="42"/>
      <c r="B333" s="43"/>
      <c r="C333" s="43"/>
      <c r="D333" s="43"/>
      <c r="E333" s="43"/>
      <c r="F333" s="43"/>
    </row>
  </sheetData>
  <mergeCells count="314">
    <mergeCell ref="A127:B127"/>
    <mergeCell ref="A175:B175"/>
    <mergeCell ref="A176:B176"/>
    <mergeCell ref="A124:B124"/>
    <mergeCell ref="A169:B169"/>
    <mergeCell ref="A128:F128"/>
    <mergeCell ref="A130:B130"/>
    <mergeCell ref="A167:B167"/>
    <mergeCell ref="A158:B158"/>
    <mergeCell ref="A166:B166"/>
    <mergeCell ref="A162:F162"/>
    <mergeCell ref="A160:B160"/>
    <mergeCell ref="A161:B161"/>
    <mergeCell ref="A148:B148"/>
    <mergeCell ref="A132:B132"/>
    <mergeCell ref="A129:B129"/>
    <mergeCell ref="A133:B133"/>
    <mergeCell ref="A159:B159"/>
    <mergeCell ref="A157:B157"/>
    <mergeCell ref="A134:F134"/>
    <mergeCell ref="A140:F140"/>
    <mergeCell ref="A149:B149"/>
    <mergeCell ref="A141:B141"/>
    <mergeCell ref="A131:B131"/>
    <mergeCell ref="A147:B147"/>
    <mergeCell ref="A136:B136"/>
    <mergeCell ref="A145:B145"/>
    <mergeCell ref="A151:B151"/>
    <mergeCell ref="A153:B153"/>
    <mergeCell ref="A152:B152"/>
    <mergeCell ref="A150:B150"/>
    <mergeCell ref="A138:B138"/>
    <mergeCell ref="A139:F139"/>
    <mergeCell ref="A156:B156"/>
    <mergeCell ref="A155:B155"/>
    <mergeCell ref="A144:B144"/>
    <mergeCell ref="A302:F302"/>
    <mergeCell ref="A303:B303"/>
    <mergeCell ref="A304:B304"/>
    <mergeCell ref="A305:B305"/>
    <mergeCell ref="A314:B314"/>
    <mergeCell ref="A316:B316"/>
    <mergeCell ref="A306:B306"/>
    <mergeCell ref="A313:B313"/>
    <mergeCell ref="A315:B315"/>
    <mergeCell ref="A330:B330"/>
    <mergeCell ref="A331:B331"/>
    <mergeCell ref="A329:B329"/>
    <mergeCell ref="A325:B325"/>
    <mergeCell ref="A323:B323"/>
    <mergeCell ref="A327:F327"/>
    <mergeCell ref="A328:B328"/>
    <mergeCell ref="A326:B326"/>
    <mergeCell ref="A324:B324"/>
    <mergeCell ref="A322:B322"/>
    <mergeCell ref="A317:B317"/>
    <mergeCell ref="A318:B318"/>
    <mergeCell ref="A319:F319"/>
    <mergeCell ref="A309:F309"/>
    <mergeCell ref="A311:B311"/>
    <mergeCell ref="A312:B312"/>
    <mergeCell ref="A320:B320"/>
    <mergeCell ref="A321:B321"/>
    <mergeCell ref="A310:B310"/>
    <mergeCell ref="A226:B226"/>
    <mergeCell ref="A244:B244"/>
    <mergeCell ref="A215:B215"/>
    <mergeCell ref="A227:B227"/>
    <mergeCell ref="A231:F231"/>
    <mergeCell ref="A232:B232"/>
    <mergeCell ref="A234:B234"/>
    <mergeCell ref="A217:B217"/>
    <mergeCell ref="A243:B243"/>
    <mergeCell ref="A241:B241"/>
    <mergeCell ref="A237:B237"/>
    <mergeCell ref="A219:B219"/>
    <mergeCell ref="A235:B235"/>
    <mergeCell ref="A220:B220"/>
    <mergeCell ref="A218:B218"/>
    <mergeCell ref="A308:F308"/>
    <mergeCell ref="A307:B307"/>
    <mergeCell ref="A268:B268"/>
    <mergeCell ref="A269:B269"/>
    <mergeCell ref="A236:B236"/>
    <mergeCell ref="A242:B242"/>
    <mergeCell ref="A240:B240"/>
    <mergeCell ref="A258:F258"/>
    <mergeCell ref="A267:B267"/>
    <mergeCell ref="A252:B252"/>
    <mergeCell ref="A250:B250"/>
    <mergeCell ref="A248:F248"/>
    <mergeCell ref="A266:B266"/>
    <mergeCell ref="A251:B251"/>
    <mergeCell ref="A265:B265"/>
    <mergeCell ref="A253:B253"/>
    <mergeCell ref="A255:B255"/>
    <mergeCell ref="A254:B254"/>
    <mergeCell ref="A256:B256"/>
    <mergeCell ref="A260:B260"/>
    <mergeCell ref="A259:B259"/>
    <mergeCell ref="A264:B264"/>
    <mergeCell ref="A285:B285"/>
    <mergeCell ref="A262:B262"/>
    <mergeCell ref="A187:B187"/>
    <mergeCell ref="A246:B246"/>
    <mergeCell ref="A221:B221"/>
    <mergeCell ref="A239:F239"/>
    <mergeCell ref="A194:B194"/>
    <mergeCell ref="A207:B207"/>
    <mergeCell ref="A212:B212"/>
    <mergeCell ref="A195:F195"/>
    <mergeCell ref="A245:B245"/>
    <mergeCell ref="A206:B206"/>
    <mergeCell ref="A208:F208"/>
    <mergeCell ref="A213:B213"/>
    <mergeCell ref="A191:B191"/>
    <mergeCell ref="A192:B192"/>
    <mergeCell ref="A190:B190"/>
    <mergeCell ref="A188:B188"/>
    <mergeCell ref="A189:F189"/>
    <mergeCell ref="A224:B224"/>
    <mergeCell ref="A233:B233"/>
    <mergeCell ref="A211:B211"/>
    <mergeCell ref="A214:B214"/>
    <mergeCell ref="A222:F222"/>
    <mergeCell ref="A223:F223"/>
    <mergeCell ref="A225:B225"/>
    <mergeCell ref="A186:B186"/>
    <mergeCell ref="A184:B184"/>
    <mergeCell ref="A210:B210"/>
    <mergeCell ref="A204:B204"/>
    <mergeCell ref="A203:B203"/>
    <mergeCell ref="A209:F209"/>
    <mergeCell ref="A333:F333"/>
    <mergeCell ref="A163:F163"/>
    <mergeCell ref="A332:F332"/>
    <mergeCell ref="A216:B216"/>
    <mergeCell ref="A183:B183"/>
    <mergeCell ref="A179:B179"/>
    <mergeCell ref="A180:F180"/>
    <mergeCell ref="A228:B228"/>
    <mergeCell ref="A174:B174"/>
    <mergeCell ref="A168:B168"/>
    <mergeCell ref="A177:B177"/>
    <mergeCell ref="A171:B171"/>
    <mergeCell ref="A172:B172"/>
    <mergeCell ref="A170:B170"/>
    <mergeCell ref="A197:A202"/>
    <mergeCell ref="A249:F249"/>
    <mergeCell ref="A165:B165"/>
    <mergeCell ref="A164:B164"/>
    <mergeCell ref="A91:B91"/>
    <mergeCell ref="A126:B126"/>
    <mergeCell ref="A117:B117"/>
    <mergeCell ref="A119:B119"/>
    <mergeCell ref="A120:B120"/>
    <mergeCell ref="A121:B121"/>
    <mergeCell ref="A122:B122"/>
    <mergeCell ref="A123:B123"/>
    <mergeCell ref="A101:F101"/>
    <mergeCell ref="A102:B102"/>
    <mergeCell ref="A100:F100"/>
    <mergeCell ref="A97:B97"/>
    <mergeCell ref="A92:B9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64:B64"/>
    <mergeCell ref="A73:F73"/>
    <mergeCell ref="A74:B74"/>
    <mergeCell ref="A75:B75"/>
    <mergeCell ref="A82:B82"/>
    <mergeCell ref="A99:B99"/>
    <mergeCell ref="A86:F86"/>
    <mergeCell ref="A81:B81"/>
    <mergeCell ref="A88:B88"/>
    <mergeCell ref="A96:B96"/>
    <mergeCell ref="A67:B67"/>
    <mergeCell ref="A72:B72"/>
    <mergeCell ref="A65:B65"/>
    <mergeCell ref="A66:B66"/>
    <mergeCell ref="A80:B80"/>
    <mergeCell ref="A69:B69"/>
    <mergeCell ref="A71:B71"/>
    <mergeCell ref="A70:B70"/>
    <mergeCell ref="A84:B84"/>
    <mergeCell ref="A85:B85"/>
    <mergeCell ref="A89:B89"/>
    <mergeCell ref="A87:F87"/>
    <mergeCell ref="A93:B93"/>
    <mergeCell ref="A94:B94"/>
    <mergeCell ref="A56:B56"/>
    <mergeCell ref="A57:B57"/>
    <mergeCell ref="A58:B58"/>
    <mergeCell ref="A59:F59"/>
    <mergeCell ref="A61:B61"/>
    <mergeCell ref="A63:B63"/>
    <mergeCell ref="A60:F60"/>
    <mergeCell ref="A41:B41"/>
    <mergeCell ref="A53:B53"/>
    <mergeCell ref="A54:B54"/>
    <mergeCell ref="A55:B55"/>
    <mergeCell ref="A44:B44"/>
    <mergeCell ref="A42:B42"/>
    <mergeCell ref="A43:B43"/>
    <mergeCell ref="A52:B52"/>
    <mergeCell ref="A47:B47"/>
    <mergeCell ref="A48:B48"/>
    <mergeCell ref="A50:B50"/>
    <mergeCell ref="A45:B45"/>
    <mergeCell ref="A51:B51"/>
    <mergeCell ref="A62:B62"/>
    <mergeCell ref="A49:B49"/>
    <mergeCell ref="A28:B28"/>
    <mergeCell ref="A29:B29"/>
    <mergeCell ref="A40:B40"/>
    <mergeCell ref="A32:F32"/>
    <mergeCell ref="A36:B36"/>
    <mergeCell ref="A35:B35"/>
    <mergeCell ref="A30:B30"/>
    <mergeCell ref="A34:B34"/>
    <mergeCell ref="A38:B38"/>
    <mergeCell ref="A33:F33"/>
    <mergeCell ref="A1:F1"/>
    <mergeCell ref="A2:F2"/>
    <mergeCell ref="A5:F5"/>
    <mergeCell ref="A7:B7"/>
    <mergeCell ref="A4:F4"/>
    <mergeCell ref="A6:F6"/>
    <mergeCell ref="A11:B11"/>
    <mergeCell ref="A14:B14"/>
    <mergeCell ref="A12:B12"/>
    <mergeCell ref="A9:B9"/>
    <mergeCell ref="A10:B10"/>
    <mergeCell ref="A196:B196"/>
    <mergeCell ref="A193:B193"/>
    <mergeCell ref="A142:B142"/>
    <mergeCell ref="A146:B146"/>
    <mergeCell ref="A143:B143"/>
    <mergeCell ref="A8:B8"/>
    <mergeCell ref="A13:B13"/>
    <mergeCell ref="A22:B22"/>
    <mergeCell ref="A19:F19"/>
    <mergeCell ref="A21:B21"/>
    <mergeCell ref="A16:B16"/>
    <mergeCell ref="A20:B20"/>
    <mergeCell ref="A15:B15"/>
    <mergeCell ref="A26:B26"/>
    <mergeCell ref="A17:B17"/>
    <mergeCell ref="A18:B18"/>
    <mergeCell ref="A27:B27"/>
    <mergeCell ref="A31:B31"/>
    <mergeCell ref="A37:B37"/>
    <mergeCell ref="A23:B23"/>
    <mergeCell ref="A46:F46"/>
    <mergeCell ref="A39:B39"/>
    <mergeCell ref="A24:B24"/>
    <mergeCell ref="A25:B25"/>
    <mergeCell ref="A297:B297"/>
    <mergeCell ref="A77:B77"/>
    <mergeCell ref="A68:B68"/>
    <mergeCell ref="A83:B83"/>
    <mergeCell ref="A229:B229"/>
    <mergeCell ref="A178:B178"/>
    <mergeCell ref="A115:F115"/>
    <mergeCell ref="A118:B118"/>
    <mergeCell ref="A116:B116"/>
    <mergeCell ref="A76:B76"/>
    <mergeCell ref="A182:B182"/>
    <mergeCell ref="A90:B90"/>
    <mergeCell ref="A78:B78"/>
    <mergeCell ref="A79:B79"/>
    <mergeCell ref="A98:B98"/>
    <mergeCell ref="A185:B185"/>
    <mergeCell ref="A154:B154"/>
    <mergeCell ref="A137:B137"/>
    <mergeCell ref="A135:B135"/>
    <mergeCell ref="A95:B95"/>
    <mergeCell ref="A125:B125"/>
    <mergeCell ref="A181:F181"/>
    <mergeCell ref="A205:B205"/>
    <mergeCell ref="A173:B173"/>
    <mergeCell ref="A298:A300"/>
    <mergeCell ref="A295:B295"/>
    <mergeCell ref="A288:B288"/>
    <mergeCell ref="A289:B289"/>
    <mergeCell ref="A290:B290"/>
    <mergeCell ref="A293:F293"/>
    <mergeCell ref="A271:F271"/>
    <mergeCell ref="A272:B272"/>
    <mergeCell ref="A282:F282"/>
    <mergeCell ref="A291:B291"/>
    <mergeCell ref="A278:B278"/>
    <mergeCell ref="A279:B279"/>
    <mergeCell ref="A280:B280"/>
    <mergeCell ref="A286:B286"/>
    <mergeCell ref="A287:B287"/>
    <mergeCell ref="A283:F283"/>
    <mergeCell ref="A281:B281"/>
    <mergeCell ref="A273:B273"/>
    <mergeCell ref="A284:B284"/>
    <mergeCell ref="A274:B274"/>
    <mergeCell ref="A294:B294"/>
    <mergeCell ref="A275:B275"/>
    <mergeCell ref="A276:B276"/>
    <mergeCell ref="A277:B277"/>
  </mergeCells>
  <phoneticPr fontId="4" type="noConversion"/>
  <conditionalFormatting sqref="F8:F18 F21:F31 F35:F45 F48:F58 F62:F72 F75:F85 F89:F99 F124:F125 F142:F154">
    <cfRule type="cellIs" dxfId="269" priority="490" stopIfTrue="1" operator="equal">
      <formula>"0,0"</formula>
    </cfRule>
    <cfRule type="expression" dxfId="268" priority="491" stopIfTrue="1">
      <formula>LEFT(F8)="-"</formula>
    </cfRule>
    <cfRule type="expression" dxfId="267" priority="492" stopIfTrue="1">
      <formula>LEFT(F8)&lt;&gt;"-"</formula>
    </cfRule>
  </conditionalFormatting>
  <conditionalFormatting sqref="F241">
    <cfRule type="cellIs" dxfId="266" priority="289" stopIfTrue="1" operator="equal">
      <formula>"0,0"</formula>
    </cfRule>
    <cfRule type="expression" dxfId="265" priority="290" stopIfTrue="1">
      <formula>LEFT(F241)="-"</formula>
    </cfRule>
    <cfRule type="expression" dxfId="264" priority="291" stopIfTrue="1">
      <formula>LEFT(F241)&lt;&gt;"-"</formula>
    </cfRule>
  </conditionalFormatting>
  <conditionalFormatting sqref="F260:F262">
    <cfRule type="cellIs" dxfId="263" priority="331" stopIfTrue="1" operator="equal">
      <formula>"0,0"</formula>
    </cfRule>
    <cfRule type="expression" dxfId="262" priority="332" stopIfTrue="1">
      <formula>LEFT(F260)="-"</formula>
    </cfRule>
    <cfRule type="expression" dxfId="261" priority="333" stopIfTrue="1">
      <formula>LEFT(F260)&lt;&gt;"-"</formula>
    </cfRule>
  </conditionalFormatting>
  <conditionalFormatting sqref="F130:F133">
    <cfRule type="cellIs" dxfId="260" priority="253" stopIfTrue="1" operator="equal">
      <formula>"0,0"</formula>
    </cfRule>
    <cfRule type="expression" dxfId="259" priority="254" stopIfTrue="1">
      <formula>LEFT(F130)="-"</formula>
    </cfRule>
    <cfRule type="expression" dxfId="258" priority="255" stopIfTrue="1">
      <formula>LEFT(F130)&lt;&gt;"-"</formula>
    </cfRule>
  </conditionalFormatting>
  <conditionalFormatting sqref="F103:F114">
    <cfRule type="cellIs" dxfId="257" priority="268" stopIfTrue="1" operator="equal">
      <formula>"0,0"</formula>
    </cfRule>
    <cfRule type="expression" dxfId="256" priority="269" stopIfTrue="1">
      <formula>LEFT(F103)="-"</formula>
    </cfRule>
    <cfRule type="expression" dxfId="255" priority="270" stopIfTrue="1">
      <formula>LEFT(F103)&lt;&gt;"-"</formula>
    </cfRule>
  </conditionalFormatting>
  <conditionalFormatting sqref="F237">
    <cfRule type="cellIs" dxfId="254" priority="292" stopIfTrue="1" operator="equal">
      <formula>"0,0"</formula>
    </cfRule>
    <cfRule type="expression" dxfId="253" priority="293" stopIfTrue="1">
      <formula>LEFT(F237)="-"</formula>
    </cfRule>
    <cfRule type="expression" dxfId="252" priority="294" stopIfTrue="1">
      <formula>LEFT(F237)&lt;&gt;"-"</formula>
    </cfRule>
  </conditionalFormatting>
  <conditionalFormatting sqref="F121:F122">
    <cfRule type="cellIs" dxfId="251" priority="259" stopIfTrue="1" operator="equal">
      <formula>"0,0"</formula>
    </cfRule>
    <cfRule type="expression" dxfId="250" priority="260" stopIfTrue="1">
      <formula>LEFT(F121)="-"</formula>
    </cfRule>
    <cfRule type="expression" dxfId="249" priority="261" stopIfTrue="1">
      <formula>LEFT(F121)&lt;&gt;"-"</formula>
    </cfRule>
  </conditionalFormatting>
  <conditionalFormatting sqref="F183:F188">
    <cfRule type="cellIs" dxfId="248" priority="220" stopIfTrue="1" operator="equal">
      <formula>"0,0"</formula>
    </cfRule>
    <cfRule type="expression" dxfId="247" priority="221" stopIfTrue="1">
      <formula>LEFT(F183)="-"</formula>
    </cfRule>
    <cfRule type="expression" dxfId="246" priority="222" stopIfTrue="1">
      <formula>LEFT(F183)&lt;&gt;"-"</formula>
    </cfRule>
  </conditionalFormatting>
  <conditionalFormatting sqref="F126:F127">
    <cfRule type="cellIs" dxfId="245" priority="256" stopIfTrue="1" operator="equal">
      <formula>"0,0"</formula>
    </cfRule>
    <cfRule type="expression" dxfId="244" priority="257" stopIfTrue="1">
      <formula>LEFT(F126)="-"</formula>
    </cfRule>
    <cfRule type="expression" dxfId="243" priority="258" stopIfTrue="1">
      <formula>LEFT(F126)&lt;&gt;"-"</formula>
    </cfRule>
  </conditionalFormatting>
  <conditionalFormatting sqref="F235">
    <cfRule type="cellIs" dxfId="242" priority="298" stopIfTrue="1" operator="equal">
      <formula>"0,0"</formula>
    </cfRule>
    <cfRule type="expression" dxfId="241" priority="299" stopIfTrue="1">
      <formula>LEFT(F235)="-"</formula>
    </cfRule>
    <cfRule type="expression" dxfId="240" priority="300" stopIfTrue="1">
      <formula>LEFT(F235)&lt;&gt;"-"</formula>
    </cfRule>
  </conditionalFormatting>
  <conditionalFormatting sqref="F236">
    <cfRule type="cellIs" dxfId="239" priority="295" stopIfTrue="1" operator="equal">
      <formula>"0,0"</formula>
    </cfRule>
    <cfRule type="expression" dxfId="238" priority="296" stopIfTrue="1">
      <formula>LEFT(F236)="-"</formula>
    </cfRule>
    <cfRule type="expression" dxfId="237" priority="297" stopIfTrue="1">
      <formula>LEFT(F236)&lt;&gt;"-"</formula>
    </cfRule>
  </conditionalFormatting>
  <conditionalFormatting sqref="F136:F138">
    <cfRule type="cellIs" dxfId="236" priority="250" stopIfTrue="1" operator="equal">
      <formula>"0,0"</formula>
    </cfRule>
    <cfRule type="expression" dxfId="235" priority="251" stopIfTrue="1">
      <formula>LEFT(F136)="-"</formula>
    </cfRule>
    <cfRule type="expression" dxfId="234" priority="252" stopIfTrue="1">
      <formula>LEFT(F136)&lt;&gt;"-"</formula>
    </cfRule>
  </conditionalFormatting>
  <conditionalFormatting sqref="F242:F246">
    <cfRule type="cellIs" dxfId="233" priority="286" stopIfTrue="1" operator="equal">
      <formula>"0,0"</formula>
    </cfRule>
    <cfRule type="expression" dxfId="232" priority="287" stopIfTrue="1">
      <formula>LEFT(F242)="-"</formula>
    </cfRule>
    <cfRule type="expression" dxfId="231" priority="288" stopIfTrue="1">
      <formula>LEFT(F242)&lt;&gt;"-"</formula>
    </cfRule>
  </conditionalFormatting>
  <conditionalFormatting sqref="F219">
    <cfRule type="cellIs" dxfId="230" priority="196" stopIfTrue="1" operator="equal">
      <formula>"0,0"</formula>
    </cfRule>
    <cfRule type="expression" dxfId="229" priority="197" stopIfTrue="1">
      <formula>LEFT(F219)="-"</formula>
    </cfRule>
    <cfRule type="expression" dxfId="228" priority="198" stopIfTrue="1">
      <formula>LEFT(F219)&lt;&gt;"-"</formula>
    </cfRule>
  </conditionalFormatting>
  <conditionalFormatting sqref="F197:F207">
    <cfRule type="cellIs" dxfId="227" priority="208" stopIfTrue="1" operator="equal">
      <formula>"0,0"</formula>
    </cfRule>
    <cfRule type="expression" dxfId="226" priority="209" stopIfTrue="1">
      <formula>LEFT(F197)="-"</formula>
    </cfRule>
    <cfRule type="expression" dxfId="225" priority="210" stopIfTrue="1">
      <formula>LEFT(F197)&lt;&gt;"-"</formula>
    </cfRule>
  </conditionalFormatting>
  <conditionalFormatting sqref="F117:F120">
    <cfRule type="cellIs" dxfId="224" priority="265" stopIfTrue="1" operator="equal">
      <formula>"0,0"</formula>
    </cfRule>
    <cfRule type="expression" dxfId="223" priority="266" stopIfTrue="1">
      <formula>LEFT(F117)="-"</formula>
    </cfRule>
    <cfRule type="expression" dxfId="222" priority="267" stopIfTrue="1">
      <formula>LEFT(F117)&lt;&gt;"-"</formula>
    </cfRule>
  </conditionalFormatting>
  <conditionalFormatting sqref="F226">
    <cfRule type="cellIs" dxfId="221" priority="178" stopIfTrue="1" operator="equal">
      <formula>"0,0"</formula>
    </cfRule>
    <cfRule type="expression" dxfId="220" priority="179" stopIfTrue="1">
      <formula>LEFT(F226)="-"</formula>
    </cfRule>
    <cfRule type="expression" dxfId="219" priority="180" stopIfTrue="1">
      <formula>LEFT(F226)&lt;&gt;"-"</formula>
    </cfRule>
  </conditionalFormatting>
  <conditionalFormatting sqref="F190:F193">
    <cfRule type="cellIs" dxfId="218" priority="217" stopIfTrue="1" operator="equal">
      <formula>"0,0"</formula>
    </cfRule>
    <cfRule type="expression" dxfId="217" priority="218" stopIfTrue="1">
      <formula>LEFT(F190)="-"</formula>
    </cfRule>
    <cfRule type="expression" dxfId="216" priority="219" stopIfTrue="1">
      <formula>LEFT(F190)&lt;&gt;"-"</formula>
    </cfRule>
  </conditionalFormatting>
  <conditionalFormatting sqref="F123">
    <cfRule type="cellIs" dxfId="215" priority="262" stopIfTrue="1" operator="equal">
      <formula>"0,0"</formula>
    </cfRule>
    <cfRule type="expression" dxfId="214" priority="263" stopIfTrue="1">
      <formula>LEFT(F123)="-"</formula>
    </cfRule>
    <cfRule type="expression" dxfId="213" priority="264" stopIfTrue="1">
      <formula>LEFT(F123)&lt;&gt;"-"</formula>
    </cfRule>
  </conditionalFormatting>
  <conditionalFormatting sqref="F169:F174">
    <cfRule type="cellIs" dxfId="212" priority="232" stopIfTrue="1" operator="equal">
      <formula>"0,0"</formula>
    </cfRule>
    <cfRule type="expression" dxfId="211" priority="233" stopIfTrue="1">
      <formula>LEFT(F169)="-"</formula>
    </cfRule>
    <cfRule type="expression" dxfId="210" priority="234" stopIfTrue="1">
      <formula>LEFT(F169)&lt;&gt;"-"</formula>
    </cfRule>
  </conditionalFormatting>
  <conditionalFormatting sqref="F155:F156 F158:F161">
    <cfRule type="cellIs" dxfId="209" priority="247" stopIfTrue="1" operator="equal">
      <formula>"0,0"</formula>
    </cfRule>
    <cfRule type="expression" dxfId="208" priority="248" stopIfTrue="1">
      <formula>LEFT(F155)="-"</formula>
    </cfRule>
    <cfRule type="expression" dxfId="207" priority="249" stopIfTrue="1">
      <formula>LEFT(F155)&lt;&gt;"-"</formula>
    </cfRule>
  </conditionalFormatting>
  <conditionalFormatting sqref="F221">
    <cfRule type="cellIs" dxfId="206" priority="190" stopIfTrue="1" operator="equal">
      <formula>"0,0"</formula>
    </cfRule>
    <cfRule type="expression" dxfId="205" priority="191" stopIfTrue="1">
      <formula>LEFT(F221)="-"</formula>
    </cfRule>
    <cfRule type="expression" dxfId="204" priority="192" stopIfTrue="1">
      <formula>LEFT(F221)&lt;&gt;"-"</formula>
    </cfRule>
  </conditionalFormatting>
  <conditionalFormatting sqref="F157">
    <cfRule type="cellIs" dxfId="203" priority="244" stopIfTrue="1" operator="equal">
      <formula>"0,0"</formula>
    </cfRule>
    <cfRule type="expression" dxfId="202" priority="245" stopIfTrue="1">
      <formula>LEFT(F157)="-"</formula>
    </cfRule>
    <cfRule type="expression" dxfId="201" priority="246" stopIfTrue="1">
      <formula>LEFT(F157)&lt;&gt;"-"</formula>
    </cfRule>
  </conditionalFormatting>
  <conditionalFormatting sqref="F165:F168">
    <cfRule type="cellIs" dxfId="200" priority="235" stopIfTrue="1" operator="equal">
      <formula>"0,0"</formula>
    </cfRule>
    <cfRule type="expression" dxfId="199" priority="236" stopIfTrue="1">
      <formula>LEFT(F165)="-"</formula>
    </cfRule>
    <cfRule type="expression" dxfId="198" priority="237" stopIfTrue="1">
      <formula>LEFT(F165)&lt;&gt;"-"</formula>
    </cfRule>
  </conditionalFormatting>
  <conditionalFormatting sqref="F175">
    <cfRule type="cellIs" dxfId="197" priority="226" stopIfTrue="1" operator="equal">
      <formula>"0,0"</formula>
    </cfRule>
    <cfRule type="expression" dxfId="196" priority="227" stopIfTrue="1">
      <formula>LEFT(F175)="-"</formula>
    </cfRule>
    <cfRule type="expression" dxfId="195" priority="228" stopIfTrue="1">
      <formula>LEFT(F175)&lt;&gt;"-"</formula>
    </cfRule>
  </conditionalFormatting>
  <conditionalFormatting sqref="F176:F179">
    <cfRule type="cellIs" dxfId="194" priority="223" stopIfTrue="1" operator="equal">
      <formula>"0,0"</formula>
    </cfRule>
    <cfRule type="expression" dxfId="193" priority="224" stopIfTrue="1">
      <formula>LEFT(F176)="-"</formula>
    </cfRule>
    <cfRule type="expression" dxfId="192" priority="225" stopIfTrue="1">
      <formula>LEFT(F176)&lt;&gt;"-"</formula>
    </cfRule>
  </conditionalFormatting>
  <conditionalFormatting sqref="F227:F229">
    <cfRule type="cellIs" dxfId="191" priority="175" stopIfTrue="1" operator="equal">
      <formula>"0,0"</formula>
    </cfRule>
    <cfRule type="expression" dxfId="190" priority="176" stopIfTrue="1">
      <formula>LEFT(F227)="-"</formula>
    </cfRule>
    <cfRule type="expression" dxfId="189" priority="177" stopIfTrue="1">
      <formula>LEFT(F227)&lt;&gt;"-"</formula>
    </cfRule>
  </conditionalFormatting>
  <conditionalFormatting sqref="F194">
    <cfRule type="cellIs" dxfId="188" priority="214" stopIfTrue="1" operator="equal">
      <formula>"0,0"</formula>
    </cfRule>
    <cfRule type="expression" dxfId="187" priority="215" stopIfTrue="1">
      <formula>LEFT(F194)="-"</formula>
    </cfRule>
    <cfRule type="expression" dxfId="186" priority="216" stopIfTrue="1">
      <formula>LEFT(F194)&lt;&gt;"-"</formula>
    </cfRule>
  </conditionalFormatting>
  <conditionalFormatting sqref="F196">
    <cfRule type="cellIs" dxfId="185" priority="211" stopIfTrue="1" operator="equal">
      <formula>"0,0"</formula>
    </cfRule>
    <cfRule type="expression" dxfId="184" priority="212" stopIfTrue="1">
      <formula>LEFT(F196)="-"</formula>
    </cfRule>
    <cfRule type="expression" dxfId="183" priority="213" stopIfTrue="1">
      <formula>LEFT(F196)&lt;&gt;"-"</formula>
    </cfRule>
  </conditionalFormatting>
  <conditionalFormatting sqref="F211:F212">
    <cfRule type="cellIs" dxfId="182" priority="205" stopIfTrue="1" operator="equal">
      <formula>"0,0"</formula>
    </cfRule>
    <cfRule type="expression" dxfId="181" priority="206" stopIfTrue="1">
      <formula>LEFT(F211)="-"</formula>
    </cfRule>
    <cfRule type="expression" dxfId="180" priority="207" stopIfTrue="1">
      <formula>LEFT(F211)&lt;&gt;"-"</formula>
    </cfRule>
  </conditionalFormatting>
  <conditionalFormatting sqref="F213:F217">
    <cfRule type="cellIs" dxfId="179" priority="202" stopIfTrue="1" operator="equal">
      <formula>"0,0"</formula>
    </cfRule>
    <cfRule type="expression" dxfId="178" priority="203" stopIfTrue="1">
      <formula>LEFT(F213)="-"</formula>
    </cfRule>
    <cfRule type="expression" dxfId="177" priority="204" stopIfTrue="1">
      <formula>LEFT(F213)&lt;&gt;"-"</formula>
    </cfRule>
  </conditionalFormatting>
  <conditionalFormatting sqref="F218">
    <cfRule type="cellIs" dxfId="176" priority="199" stopIfTrue="1" operator="equal">
      <formula>"0,0"</formula>
    </cfRule>
    <cfRule type="expression" dxfId="175" priority="200" stopIfTrue="1">
      <formula>LEFT(F218)="-"</formula>
    </cfRule>
    <cfRule type="expression" dxfId="174" priority="201" stopIfTrue="1">
      <formula>LEFT(F218)&lt;&gt;"-"</formula>
    </cfRule>
  </conditionalFormatting>
  <conditionalFormatting sqref="F220">
    <cfRule type="cellIs" dxfId="173" priority="193" stopIfTrue="1" operator="equal">
      <formula>"0,0"</formula>
    </cfRule>
    <cfRule type="expression" dxfId="172" priority="194" stopIfTrue="1">
      <formula>LEFT(F220)="-"</formula>
    </cfRule>
    <cfRule type="expression" dxfId="171" priority="195" stopIfTrue="1">
      <formula>LEFT(F220)&lt;&gt;"-"</formula>
    </cfRule>
  </conditionalFormatting>
  <conditionalFormatting sqref="F253">
    <cfRule type="cellIs" dxfId="170" priority="139" stopIfTrue="1" operator="equal">
      <formula>"0,0"</formula>
    </cfRule>
    <cfRule type="expression" dxfId="169" priority="140" stopIfTrue="1">
      <formula>LEFT(F253)="-"</formula>
    </cfRule>
    <cfRule type="expression" dxfId="168" priority="141" stopIfTrue="1">
      <formula>LEFT(F253)&lt;&gt;"-"</formula>
    </cfRule>
  </conditionalFormatting>
  <conditionalFormatting sqref="F254">
    <cfRule type="cellIs" dxfId="167" priority="136" stopIfTrue="1" operator="equal">
      <formula>"0,0"</formula>
    </cfRule>
    <cfRule type="expression" dxfId="166" priority="137" stopIfTrue="1">
      <formula>LEFT(F254)="-"</formula>
    </cfRule>
    <cfRule type="expression" dxfId="165" priority="138" stopIfTrue="1">
      <formula>LEFT(F254)&lt;&gt;"-"</formula>
    </cfRule>
  </conditionalFormatting>
  <conditionalFormatting sqref="F225">
    <cfRule type="cellIs" dxfId="164" priority="181" stopIfTrue="1" operator="equal">
      <formula>"0,0"</formula>
    </cfRule>
    <cfRule type="expression" dxfId="163" priority="182" stopIfTrue="1">
      <formula>LEFT(F225)="-"</formula>
    </cfRule>
    <cfRule type="expression" dxfId="162" priority="183" stopIfTrue="1">
      <formula>LEFT(F225)&lt;&gt;"-"</formula>
    </cfRule>
  </conditionalFormatting>
  <conditionalFormatting sqref="F233:F234">
    <cfRule type="cellIs" dxfId="161" priority="172" stopIfTrue="1" operator="equal">
      <formula>"0,0"</formula>
    </cfRule>
    <cfRule type="expression" dxfId="160" priority="173" stopIfTrue="1">
      <formula>LEFT(F233)="-"</formula>
    </cfRule>
    <cfRule type="expression" dxfId="159" priority="174" stopIfTrue="1">
      <formula>LEFT(F233)&lt;&gt;"-"</formula>
    </cfRule>
  </conditionalFormatting>
  <conditionalFormatting sqref="F256">
    <cfRule type="cellIs" dxfId="158" priority="130" stopIfTrue="1" operator="equal">
      <formula>"0,0"</formula>
    </cfRule>
    <cfRule type="expression" dxfId="157" priority="131" stopIfTrue="1">
      <formula>LEFT(F256)="-"</formula>
    </cfRule>
    <cfRule type="expression" dxfId="156" priority="132" stopIfTrue="1">
      <formula>LEFT(F256)&lt;&gt;"-"</formula>
    </cfRule>
  </conditionalFormatting>
  <conditionalFormatting sqref="F256">
    <cfRule type="cellIs" dxfId="155" priority="151" stopIfTrue="1" operator="equal">
      <formula>"0,0"</formula>
    </cfRule>
    <cfRule type="expression" dxfId="154" priority="152" stopIfTrue="1">
      <formula>LEFT(F256)="-"</formula>
    </cfRule>
    <cfRule type="expression" dxfId="153" priority="153" stopIfTrue="1">
      <formula>LEFT(F256)&lt;&gt;"-"</formula>
    </cfRule>
  </conditionalFormatting>
  <conditionalFormatting sqref="F251">
    <cfRule type="cellIs" dxfId="152" priority="166" stopIfTrue="1" operator="equal">
      <formula>"0,0"</formula>
    </cfRule>
    <cfRule type="expression" dxfId="151" priority="167" stopIfTrue="1">
      <formula>LEFT(F251)="-"</formula>
    </cfRule>
    <cfRule type="expression" dxfId="150" priority="168" stopIfTrue="1">
      <formula>LEFT(F251)&lt;&gt;"-"</formula>
    </cfRule>
  </conditionalFormatting>
  <conditionalFormatting sqref="F252">
    <cfRule type="cellIs" dxfId="149" priority="163" stopIfTrue="1" operator="equal">
      <formula>"0,0"</formula>
    </cfRule>
    <cfRule type="expression" dxfId="148" priority="164" stopIfTrue="1">
      <formula>LEFT(F252)="-"</formula>
    </cfRule>
    <cfRule type="expression" dxfId="147" priority="165" stopIfTrue="1">
      <formula>LEFT(F252)&lt;&gt;"-"</formula>
    </cfRule>
  </conditionalFormatting>
  <conditionalFormatting sqref="F253">
    <cfRule type="cellIs" dxfId="146" priority="160" stopIfTrue="1" operator="equal">
      <formula>"0,0"</formula>
    </cfRule>
    <cfRule type="expression" dxfId="145" priority="161" stopIfTrue="1">
      <formula>LEFT(F253)="-"</formula>
    </cfRule>
    <cfRule type="expression" dxfId="144" priority="162" stopIfTrue="1">
      <formula>LEFT(F253)&lt;&gt;"-"</formula>
    </cfRule>
  </conditionalFormatting>
  <conditionalFormatting sqref="F254">
    <cfRule type="cellIs" dxfId="143" priority="157" stopIfTrue="1" operator="equal">
      <formula>"0,0"</formula>
    </cfRule>
    <cfRule type="expression" dxfId="142" priority="158" stopIfTrue="1">
      <formula>LEFT(F254)="-"</formula>
    </cfRule>
    <cfRule type="expression" dxfId="141" priority="159" stopIfTrue="1">
      <formula>LEFT(F254)&lt;&gt;"-"</formula>
    </cfRule>
  </conditionalFormatting>
  <conditionalFormatting sqref="F255">
    <cfRule type="cellIs" dxfId="140" priority="154" stopIfTrue="1" operator="equal">
      <formula>"0,0"</formula>
    </cfRule>
    <cfRule type="expression" dxfId="139" priority="155" stopIfTrue="1">
      <formula>LEFT(F255)="-"</formula>
    </cfRule>
    <cfRule type="expression" dxfId="138" priority="156" stopIfTrue="1">
      <formula>LEFT(F255)&lt;&gt;"-"</formula>
    </cfRule>
  </conditionalFormatting>
  <conditionalFormatting sqref="F273">
    <cfRule type="cellIs" dxfId="137" priority="88" stopIfTrue="1" operator="equal">
      <formula>"0,0"</formula>
    </cfRule>
    <cfRule type="expression" dxfId="136" priority="89" stopIfTrue="1">
      <formula>LEFT(F273)="-"</formula>
    </cfRule>
    <cfRule type="expression" dxfId="135" priority="90" stopIfTrue="1">
      <formula>LEFT(F273)&lt;&gt;"-"</formula>
    </cfRule>
  </conditionalFormatting>
  <conditionalFormatting sqref="F263">
    <cfRule type="cellIs" dxfId="134" priority="148" stopIfTrue="1" operator="equal">
      <formula>"0,0"</formula>
    </cfRule>
    <cfRule type="expression" dxfId="133" priority="149" stopIfTrue="1">
      <formula>LEFT(F263)="-"</formula>
    </cfRule>
    <cfRule type="expression" dxfId="132" priority="150" stopIfTrue="1">
      <formula>LEFT(F263)&lt;&gt;"-"</formula>
    </cfRule>
  </conditionalFormatting>
  <conditionalFormatting sqref="F251">
    <cfRule type="cellIs" dxfId="131" priority="145" stopIfTrue="1" operator="equal">
      <formula>"0,0"</formula>
    </cfRule>
    <cfRule type="expression" dxfId="130" priority="146" stopIfTrue="1">
      <formula>LEFT(F251)="-"</formula>
    </cfRule>
    <cfRule type="expression" dxfId="129" priority="147" stopIfTrue="1">
      <formula>LEFT(F251)&lt;&gt;"-"</formula>
    </cfRule>
  </conditionalFormatting>
  <conditionalFormatting sqref="F252">
    <cfRule type="cellIs" dxfId="128" priority="142" stopIfTrue="1" operator="equal">
      <formula>"0,0"</formula>
    </cfRule>
    <cfRule type="expression" dxfId="127" priority="143" stopIfTrue="1">
      <formula>LEFT(F252)="-"</formula>
    </cfRule>
    <cfRule type="expression" dxfId="126" priority="144" stopIfTrue="1">
      <formula>LEFT(F252)&lt;&gt;"-"</formula>
    </cfRule>
  </conditionalFormatting>
  <conditionalFormatting sqref="F266">
    <cfRule type="cellIs" dxfId="125" priority="121" stopIfTrue="1" operator="equal">
      <formula>"0,0"</formula>
    </cfRule>
    <cfRule type="expression" dxfId="124" priority="122" stopIfTrue="1">
      <formula>LEFT(F266)="-"</formula>
    </cfRule>
    <cfRule type="expression" dxfId="123" priority="123" stopIfTrue="1">
      <formula>LEFT(F266)&lt;&gt;"-"</formula>
    </cfRule>
  </conditionalFormatting>
  <conditionalFormatting sqref="F267">
    <cfRule type="cellIs" dxfId="122" priority="118" stopIfTrue="1" operator="equal">
      <formula>"0,0"</formula>
    </cfRule>
    <cfRule type="expression" dxfId="121" priority="119" stopIfTrue="1">
      <formula>LEFT(F267)="-"</formula>
    </cfRule>
    <cfRule type="expression" dxfId="120" priority="120" stopIfTrue="1">
      <formula>LEFT(F267)&lt;&gt;"-"</formula>
    </cfRule>
  </conditionalFormatting>
  <conditionalFormatting sqref="F255">
    <cfRule type="cellIs" dxfId="119" priority="133" stopIfTrue="1" operator="equal">
      <formula>"0,0"</formula>
    </cfRule>
    <cfRule type="expression" dxfId="118" priority="134" stopIfTrue="1">
      <formula>LEFT(F255)="-"</formula>
    </cfRule>
    <cfRule type="expression" dxfId="117" priority="135" stopIfTrue="1">
      <formula>LEFT(F255)&lt;&gt;"-"</formula>
    </cfRule>
  </conditionalFormatting>
  <conditionalFormatting sqref="F269">
    <cfRule type="cellIs" dxfId="116" priority="112" stopIfTrue="1" operator="equal">
      <formula>"0,0"</formula>
    </cfRule>
    <cfRule type="expression" dxfId="115" priority="113" stopIfTrue="1">
      <formula>LEFT(F269)="-"</formula>
    </cfRule>
    <cfRule type="expression" dxfId="114" priority="114" stopIfTrue="1">
      <formula>LEFT(F269)&lt;&gt;"-"</formula>
    </cfRule>
  </conditionalFormatting>
  <conditionalFormatting sqref="F264">
    <cfRule type="cellIs" dxfId="113" priority="127" stopIfTrue="1" operator="equal">
      <formula>"0,0"</formula>
    </cfRule>
    <cfRule type="expression" dxfId="112" priority="128" stopIfTrue="1">
      <formula>LEFT(F264)="-"</formula>
    </cfRule>
    <cfRule type="expression" dxfId="111" priority="129" stopIfTrue="1">
      <formula>LEFT(F264)&lt;&gt;"-"</formula>
    </cfRule>
  </conditionalFormatting>
  <conditionalFormatting sqref="F265">
    <cfRule type="cellIs" dxfId="110" priority="124" stopIfTrue="1" operator="equal">
      <formula>"0,0"</formula>
    </cfRule>
    <cfRule type="expression" dxfId="109" priority="125" stopIfTrue="1">
      <formula>LEFT(F265)="-"</formula>
    </cfRule>
    <cfRule type="expression" dxfId="108" priority="126" stopIfTrue="1">
      <formula>LEFT(F265)&lt;&gt;"-"</formula>
    </cfRule>
  </conditionalFormatting>
  <conditionalFormatting sqref="F264">
    <cfRule type="cellIs" dxfId="107" priority="100" stopIfTrue="1" operator="equal">
      <formula>"0,0"</formula>
    </cfRule>
    <cfRule type="expression" dxfId="106" priority="101" stopIfTrue="1">
      <formula>LEFT(F264)="-"</formula>
    </cfRule>
    <cfRule type="expression" dxfId="105" priority="102" stopIfTrue="1">
      <formula>LEFT(F264)&lt;&gt;"-"</formula>
    </cfRule>
  </conditionalFormatting>
  <conditionalFormatting sqref="F265">
    <cfRule type="cellIs" dxfId="104" priority="97" stopIfTrue="1" operator="equal">
      <formula>"0,0"</formula>
    </cfRule>
    <cfRule type="expression" dxfId="103" priority="98" stopIfTrue="1">
      <formula>LEFT(F265)="-"</formula>
    </cfRule>
    <cfRule type="expression" dxfId="102" priority="99" stopIfTrue="1">
      <formula>LEFT(F265)&lt;&gt;"-"</formula>
    </cfRule>
  </conditionalFormatting>
  <conditionalFormatting sqref="F268">
    <cfRule type="cellIs" dxfId="101" priority="115" stopIfTrue="1" operator="equal">
      <formula>"0,0"</formula>
    </cfRule>
    <cfRule type="expression" dxfId="100" priority="116" stopIfTrue="1">
      <formula>LEFT(F268)="-"</formula>
    </cfRule>
    <cfRule type="expression" dxfId="99" priority="117" stopIfTrue="1">
      <formula>LEFT(F268)&lt;&gt;"-"</formula>
    </cfRule>
  </conditionalFormatting>
  <conditionalFormatting sqref="F267">
    <cfRule type="cellIs" dxfId="98" priority="91" stopIfTrue="1" operator="equal">
      <formula>"0,0"</formula>
    </cfRule>
    <cfRule type="expression" dxfId="97" priority="92" stopIfTrue="1">
      <formula>LEFT(F267)="-"</formula>
    </cfRule>
    <cfRule type="expression" dxfId="96" priority="93" stopIfTrue="1">
      <formula>LEFT(F267)&lt;&gt;"-"</formula>
    </cfRule>
  </conditionalFormatting>
  <conditionalFormatting sqref="F262">
    <cfRule type="cellIs" dxfId="95" priority="109" stopIfTrue="1" operator="equal">
      <formula>"0,0"</formula>
    </cfRule>
    <cfRule type="expression" dxfId="94" priority="110" stopIfTrue="1">
      <formula>LEFT(F262)="-"</formula>
    </cfRule>
    <cfRule type="expression" dxfId="93" priority="111" stopIfTrue="1">
      <formula>LEFT(F262)&lt;&gt;"-"</formula>
    </cfRule>
  </conditionalFormatting>
  <conditionalFormatting sqref="F265">
    <cfRule type="cellIs" dxfId="92" priority="58" stopIfTrue="1" operator="equal">
      <formula>"0,0"</formula>
    </cfRule>
    <cfRule type="expression" dxfId="91" priority="59" stopIfTrue="1">
      <formula>LEFT(F265)="-"</formula>
    </cfRule>
    <cfRule type="expression" dxfId="90" priority="60" stopIfTrue="1">
      <formula>LEFT(F265)&lt;&gt;"-"</formula>
    </cfRule>
  </conditionalFormatting>
  <conditionalFormatting sqref="F266">
    <cfRule type="cellIs" dxfId="89" priority="55" stopIfTrue="1" operator="equal">
      <formula>"0,0"</formula>
    </cfRule>
    <cfRule type="expression" dxfId="88" priority="56" stopIfTrue="1">
      <formula>LEFT(F266)="-"</formula>
    </cfRule>
    <cfRule type="expression" dxfId="87" priority="57" stopIfTrue="1">
      <formula>LEFT(F266)&lt;&gt;"-"</formula>
    </cfRule>
  </conditionalFormatting>
  <conditionalFormatting sqref="F268">
    <cfRule type="cellIs" dxfId="86" priority="49" stopIfTrue="1" operator="equal">
      <formula>"0,0"</formula>
    </cfRule>
    <cfRule type="expression" dxfId="85" priority="50" stopIfTrue="1">
      <formula>LEFT(F268)="-"</formula>
    </cfRule>
    <cfRule type="expression" dxfId="84" priority="51" stopIfTrue="1">
      <formula>LEFT(F268)&lt;&gt;"-"</formula>
    </cfRule>
  </conditionalFormatting>
  <conditionalFormatting sqref="F263">
    <cfRule type="cellIs" dxfId="83" priority="103" stopIfTrue="1" operator="equal">
      <formula>"0,0"</formula>
    </cfRule>
    <cfRule type="expression" dxfId="82" priority="104" stopIfTrue="1">
      <formula>LEFT(F263)="-"</formula>
    </cfRule>
    <cfRule type="expression" dxfId="81" priority="105" stopIfTrue="1">
      <formula>LEFT(F263)&lt;&gt;"-"</formula>
    </cfRule>
  </conditionalFormatting>
  <conditionalFormatting sqref="F266">
    <cfRule type="cellIs" dxfId="80" priority="94" stopIfTrue="1" operator="equal">
      <formula>"0,0"</formula>
    </cfRule>
    <cfRule type="expression" dxfId="79" priority="95" stopIfTrue="1">
      <formula>LEFT(F266)="-"</formula>
    </cfRule>
    <cfRule type="expression" dxfId="78" priority="96" stopIfTrue="1">
      <formula>LEFT(F266)&lt;&gt;"-"</formula>
    </cfRule>
  </conditionalFormatting>
  <conditionalFormatting sqref="F263">
    <cfRule type="cellIs" dxfId="77" priority="85" stopIfTrue="1" operator="equal">
      <formula>"0,0"</formula>
    </cfRule>
    <cfRule type="expression" dxfId="76" priority="86" stopIfTrue="1">
      <formula>LEFT(F263)="-"</formula>
    </cfRule>
    <cfRule type="expression" dxfId="75" priority="87" stopIfTrue="1">
      <formula>LEFT(F263)&lt;&gt;"-"</formula>
    </cfRule>
  </conditionalFormatting>
  <conditionalFormatting sqref="F264">
    <cfRule type="cellIs" dxfId="74" priority="82" stopIfTrue="1" operator="equal">
      <formula>"0,0"</formula>
    </cfRule>
    <cfRule type="expression" dxfId="73" priority="83" stopIfTrue="1">
      <formula>LEFT(F264)="-"</formula>
    </cfRule>
    <cfRule type="expression" dxfId="72" priority="84" stopIfTrue="1">
      <formula>LEFT(F264)&lt;&gt;"-"</formula>
    </cfRule>
  </conditionalFormatting>
  <conditionalFormatting sqref="F267">
    <cfRule type="cellIs" dxfId="71" priority="73" stopIfTrue="1" operator="equal">
      <formula>"0,0"</formula>
    </cfRule>
    <cfRule type="expression" dxfId="70" priority="74" stopIfTrue="1">
      <formula>LEFT(F267)="-"</formula>
    </cfRule>
    <cfRule type="expression" dxfId="69" priority="75" stopIfTrue="1">
      <formula>LEFT(F267)&lt;&gt;"-"</formula>
    </cfRule>
  </conditionalFormatting>
  <conditionalFormatting sqref="F268">
    <cfRule type="cellIs" dxfId="68" priority="70" stopIfTrue="1" operator="equal">
      <formula>"0,0"</formula>
    </cfRule>
    <cfRule type="expression" dxfId="67" priority="71" stopIfTrue="1">
      <formula>LEFT(F268)="-"</formula>
    </cfRule>
    <cfRule type="expression" dxfId="66" priority="72" stopIfTrue="1">
      <formula>LEFT(F268)&lt;&gt;"-"</formula>
    </cfRule>
  </conditionalFormatting>
  <conditionalFormatting sqref="F265">
    <cfRule type="cellIs" dxfId="65" priority="79" stopIfTrue="1" operator="equal">
      <formula>"0,0"</formula>
    </cfRule>
    <cfRule type="expression" dxfId="64" priority="80" stopIfTrue="1">
      <formula>LEFT(F265)="-"</formula>
    </cfRule>
    <cfRule type="expression" dxfId="63" priority="81" stopIfTrue="1">
      <formula>LEFT(F265)&lt;&gt;"-"</formula>
    </cfRule>
  </conditionalFormatting>
  <conditionalFormatting sqref="F266">
    <cfRule type="cellIs" dxfId="62" priority="76" stopIfTrue="1" operator="equal">
      <formula>"0,0"</formula>
    </cfRule>
    <cfRule type="expression" dxfId="61" priority="77" stopIfTrue="1">
      <formula>LEFT(F266)="-"</formula>
    </cfRule>
    <cfRule type="expression" dxfId="60" priority="78" stopIfTrue="1">
      <formula>LEFT(F266)&lt;&gt;"-"</formula>
    </cfRule>
  </conditionalFormatting>
  <conditionalFormatting sqref="F269">
    <cfRule type="cellIs" dxfId="59" priority="67" stopIfTrue="1" operator="equal">
      <formula>"0,0"</formula>
    </cfRule>
    <cfRule type="expression" dxfId="58" priority="68" stopIfTrue="1">
      <formula>LEFT(F269)="-"</formula>
    </cfRule>
    <cfRule type="expression" dxfId="57" priority="69" stopIfTrue="1">
      <formula>LEFT(F269)&lt;&gt;"-"</formula>
    </cfRule>
  </conditionalFormatting>
  <conditionalFormatting sqref="F263">
    <cfRule type="cellIs" dxfId="56" priority="64" stopIfTrue="1" operator="equal">
      <formula>"0,0"</formula>
    </cfRule>
    <cfRule type="expression" dxfId="55" priority="65" stopIfTrue="1">
      <formula>LEFT(F263)="-"</formula>
    </cfRule>
    <cfRule type="expression" dxfId="54" priority="66" stopIfTrue="1">
      <formula>LEFT(F263)&lt;&gt;"-"</formula>
    </cfRule>
  </conditionalFormatting>
  <conditionalFormatting sqref="F264">
    <cfRule type="cellIs" dxfId="53" priority="61" stopIfTrue="1" operator="equal">
      <formula>"0,0"</formula>
    </cfRule>
    <cfRule type="expression" dxfId="52" priority="62" stopIfTrue="1">
      <formula>LEFT(F264)="-"</formula>
    </cfRule>
    <cfRule type="expression" dxfId="51" priority="63" stopIfTrue="1">
      <formula>LEFT(F264)&lt;&gt;"-"</formula>
    </cfRule>
  </conditionalFormatting>
  <conditionalFormatting sqref="F267">
    <cfRule type="cellIs" dxfId="50" priority="52" stopIfTrue="1" operator="equal">
      <formula>"0,0"</formula>
    </cfRule>
    <cfRule type="expression" dxfId="49" priority="53" stopIfTrue="1">
      <formula>LEFT(F267)="-"</formula>
    </cfRule>
    <cfRule type="expression" dxfId="48" priority="54" stopIfTrue="1">
      <formula>LEFT(F267)&lt;&gt;"-"</formula>
    </cfRule>
  </conditionalFormatting>
  <conditionalFormatting sqref="F274">
    <cfRule type="cellIs" dxfId="47" priority="46" stopIfTrue="1" operator="equal">
      <formula>"0,0"</formula>
    </cfRule>
    <cfRule type="expression" dxfId="46" priority="47" stopIfTrue="1">
      <formula>LEFT(F274)="-"</formula>
    </cfRule>
    <cfRule type="expression" dxfId="45" priority="48" stopIfTrue="1">
      <formula>LEFT(F274)&lt;&gt;"-"</formula>
    </cfRule>
  </conditionalFormatting>
  <conditionalFormatting sqref="F275:F281">
    <cfRule type="cellIs" dxfId="44" priority="43" stopIfTrue="1" operator="equal">
      <formula>"0,0"</formula>
    </cfRule>
    <cfRule type="expression" dxfId="43" priority="44" stopIfTrue="1">
      <formula>LEFT(F275)="-"</formula>
    </cfRule>
    <cfRule type="expression" dxfId="42" priority="45" stopIfTrue="1">
      <formula>LEFT(F275)&lt;&gt;"-"</formula>
    </cfRule>
  </conditionalFormatting>
  <conditionalFormatting sqref="F285:F291">
    <cfRule type="cellIs" dxfId="41" priority="40" stopIfTrue="1" operator="equal">
      <formula>"0,0"</formula>
    </cfRule>
    <cfRule type="expression" dxfId="40" priority="41" stopIfTrue="1">
      <formula>LEFT(F285)="-"</formula>
    </cfRule>
    <cfRule type="expression" dxfId="39" priority="42" stopIfTrue="1">
      <formula>LEFT(F285)&lt;&gt;"-"</formula>
    </cfRule>
  </conditionalFormatting>
  <conditionalFormatting sqref="F295:F300">
    <cfRule type="cellIs" dxfId="38" priority="37" stopIfTrue="1" operator="equal">
      <formula>"0,0"</formula>
    </cfRule>
    <cfRule type="expression" dxfId="37" priority="38" stopIfTrue="1">
      <formula>LEFT(F295)="-"</formula>
    </cfRule>
    <cfRule type="expression" dxfId="36" priority="39" stopIfTrue="1">
      <formula>LEFT(F295)&lt;&gt;"-"</formula>
    </cfRule>
  </conditionalFormatting>
  <conditionalFormatting sqref="F304">
    <cfRule type="cellIs" dxfId="35" priority="34" stopIfTrue="1" operator="equal">
      <formula>"0,0"</formula>
    </cfRule>
    <cfRule type="expression" dxfId="34" priority="35" stopIfTrue="1">
      <formula>LEFT(F304)="-"</formula>
    </cfRule>
    <cfRule type="expression" dxfId="33" priority="36" stopIfTrue="1">
      <formula>LEFT(F304)&lt;&gt;"-"</formula>
    </cfRule>
  </conditionalFormatting>
  <conditionalFormatting sqref="F305">
    <cfRule type="cellIs" dxfId="32" priority="31" stopIfTrue="1" operator="equal">
      <formula>"0,0"</formula>
    </cfRule>
    <cfRule type="expression" dxfId="31" priority="32" stopIfTrue="1">
      <formula>LEFT(F305)="-"</formula>
    </cfRule>
    <cfRule type="expression" dxfId="30" priority="33" stopIfTrue="1">
      <formula>LEFT(F305)&lt;&gt;"-"</formula>
    </cfRule>
  </conditionalFormatting>
  <conditionalFormatting sqref="F306">
    <cfRule type="cellIs" dxfId="29" priority="28" stopIfTrue="1" operator="equal">
      <formula>"0,0"</formula>
    </cfRule>
    <cfRule type="expression" dxfId="28" priority="29" stopIfTrue="1">
      <formula>LEFT(F306)="-"</formula>
    </cfRule>
    <cfRule type="expression" dxfId="27" priority="30" stopIfTrue="1">
      <formula>LEFT(F306)&lt;&gt;"-"</formula>
    </cfRule>
  </conditionalFormatting>
  <conditionalFormatting sqref="F307">
    <cfRule type="cellIs" dxfId="26" priority="25" stopIfTrue="1" operator="equal">
      <formula>"0,0"</formula>
    </cfRule>
    <cfRule type="expression" dxfId="25" priority="26" stopIfTrue="1">
      <formula>LEFT(F307)="-"</formula>
    </cfRule>
    <cfRule type="expression" dxfId="24" priority="27" stopIfTrue="1">
      <formula>LEFT(F307)&lt;&gt;"-"</formula>
    </cfRule>
  </conditionalFormatting>
  <conditionalFormatting sqref="F311">
    <cfRule type="cellIs" dxfId="23" priority="22" stopIfTrue="1" operator="equal">
      <formula>"0,0"</formula>
    </cfRule>
    <cfRule type="expression" dxfId="22" priority="23" stopIfTrue="1">
      <formula>LEFT(F311)="-"</formula>
    </cfRule>
    <cfRule type="expression" dxfId="21" priority="24" stopIfTrue="1">
      <formula>LEFT(F311)&lt;&gt;"-"</formula>
    </cfRule>
  </conditionalFormatting>
  <conditionalFormatting sqref="F312">
    <cfRule type="cellIs" dxfId="20" priority="19" stopIfTrue="1" operator="equal">
      <formula>"0,0"</formula>
    </cfRule>
    <cfRule type="expression" dxfId="19" priority="20" stopIfTrue="1">
      <formula>LEFT(F312)="-"</formula>
    </cfRule>
    <cfRule type="expression" dxfId="18" priority="21" stopIfTrue="1">
      <formula>LEFT(F312)&lt;&gt;"-"</formula>
    </cfRule>
  </conditionalFormatting>
  <conditionalFormatting sqref="F313">
    <cfRule type="cellIs" dxfId="17" priority="16" stopIfTrue="1" operator="equal">
      <formula>"0,0"</formula>
    </cfRule>
    <cfRule type="expression" dxfId="16" priority="17" stopIfTrue="1">
      <formula>LEFT(F313)="-"</formula>
    </cfRule>
    <cfRule type="expression" dxfId="15" priority="18" stopIfTrue="1">
      <formula>LEFT(F313)&lt;&gt;"-"</formula>
    </cfRule>
  </conditionalFormatting>
  <conditionalFormatting sqref="F314">
    <cfRule type="cellIs" dxfId="14" priority="13" stopIfTrue="1" operator="equal">
      <formula>"0,0"</formula>
    </cfRule>
    <cfRule type="expression" dxfId="13" priority="14" stopIfTrue="1">
      <formula>LEFT(F314)="-"</formula>
    </cfRule>
    <cfRule type="expression" dxfId="12" priority="15" stopIfTrue="1">
      <formula>LEFT(F314)&lt;&gt;"-"</formula>
    </cfRule>
  </conditionalFormatting>
  <conditionalFormatting sqref="F315:F318">
    <cfRule type="cellIs" dxfId="11" priority="10" stopIfTrue="1" operator="equal">
      <formula>"0,0"</formula>
    </cfRule>
    <cfRule type="expression" dxfId="10" priority="11" stopIfTrue="1">
      <formula>LEFT(F315)="-"</formula>
    </cfRule>
    <cfRule type="expression" dxfId="9" priority="12" stopIfTrue="1">
      <formula>LEFT(F315)&lt;&gt;"-"</formula>
    </cfRule>
  </conditionalFormatting>
  <conditionalFormatting sqref="F321">
    <cfRule type="cellIs" dxfId="8" priority="7" stopIfTrue="1" operator="equal">
      <formula>"0,0"</formula>
    </cfRule>
    <cfRule type="expression" dxfId="7" priority="8" stopIfTrue="1">
      <formula>LEFT(F321)="-"</formula>
    </cfRule>
    <cfRule type="expression" dxfId="6" priority="9" stopIfTrue="1">
      <formula>LEFT(F321)&lt;&gt;"-"</formula>
    </cfRule>
  </conditionalFormatting>
  <conditionalFormatting sqref="F322:F326">
    <cfRule type="cellIs" dxfId="5" priority="4" stopIfTrue="1" operator="equal">
      <formula>"0,0"</formula>
    </cfRule>
    <cfRule type="expression" dxfId="4" priority="5" stopIfTrue="1">
      <formula>LEFT(F322)="-"</formula>
    </cfRule>
    <cfRule type="expression" dxfId="3" priority="6" stopIfTrue="1">
      <formula>LEFT(F322)&lt;&gt;"-"</formula>
    </cfRule>
  </conditionalFormatting>
  <conditionalFormatting sqref="F329:F331">
    <cfRule type="cellIs" dxfId="2" priority="1" stopIfTrue="1" operator="equal">
      <formula>"0,0"</formula>
    </cfRule>
    <cfRule type="expression" dxfId="1" priority="2" stopIfTrue="1">
      <formula>LEFT(F329)="-"</formula>
    </cfRule>
    <cfRule type="expression" dxfId="0" priority="3" stopIfTrue="1">
      <formula>LEFT(F329)&lt;&gt;"-"</formula>
    </cfRule>
  </conditionalFormatting>
  <pageMargins left="0.59055118110236227" right="0.39370078740157483" top="0.59055118110236227" bottom="0.59055118110236227" header="0.51181102362204722" footer="0.51181102362204722"/>
  <pageSetup paperSize="9" scale="73" orientation="portrait" r:id="rId1"/>
  <headerFooter alignWithMargins="0"/>
  <rowBreaks count="12" manualBreakCount="12">
    <brk id="31" max="5" man="1"/>
    <brk id="58" max="5" man="1"/>
    <brk id="85" max="5" man="1"/>
    <brk id="99" max="5" man="1"/>
    <brk id="138" max="5" man="1"/>
    <brk id="161" max="5" man="1"/>
    <brk id="179" max="5" man="1"/>
    <brk id="207" max="5" man="1"/>
    <brk id="221" max="5" man="1"/>
    <brk id="247" max="5" man="1"/>
    <brk id="281" max="5" man="1"/>
    <brk id="30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Ямало-Ненецкий автономный округ</vt:lpstr>
      <vt:lpstr>'Ямало-Ненецкий автономный округ'!Область_печати</vt:lpstr>
      <vt:lpstr>'Ямало-Ненецкий автономный округ'!Основные_20результаты_20работы_202011_2012_20квартал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Кошелев Станислав Ю.</dc:creator>
  <cp:lastModifiedBy>Прозоров Александр Михайлович</cp:lastModifiedBy>
  <cp:lastPrinted>2022-01-24T02:30:12Z</cp:lastPrinted>
  <dcterms:created xsi:type="dcterms:W3CDTF">2012-03-22T11:40:39Z</dcterms:created>
  <dcterms:modified xsi:type="dcterms:W3CDTF">2023-02-02T14:26:08Z</dcterms:modified>
</cp:coreProperties>
</file>