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9200" windowHeight="10995"/>
  </bookViews>
  <sheets>
    <sheet name="I полугодие 11г." sheetId="1" r:id="rId1"/>
  </sheets>
  <definedNames>
    <definedName name="_xlnm.Print_Area" localSheetId="0">'I полугодие 11г.'!$A$1:$E$232</definedName>
  </definedNames>
  <calcPr calcId="124519"/>
</workbook>
</file>

<file path=xl/calcChain.xml><?xml version="1.0" encoding="utf-8"?>
<calcChain xmlns="http://schemas.openxmlformats.org/spreadsheetml/2006/main">
  <c r="E77" i="1"/>
  <c r="E73"/>
  <c r="E107"/>
  <c r="E133"/>
  <c r="E165"/>
  <c r="E157"/>
  <c r="E93"/>
  <c r="D186"/>
  <c r="D213"/>
  <c r="E213"/>
  <c r="E231"/>
  <c r="E232"/>
  <c r="E225"/>
  <c r="E226"/>
  <c r="E227"/>
  <c r="E228"/>
  <c r="E221"/>
  <c r="E222"/>
  <c r="E216"/>
  <c r="E217"/>
  <c r="E218"/>
  <c r="E208"/>
  <c r="E209"/>
  <c r="E211"/>
  <c r="E212"/>
  <c r="E194"/>
  <c r="E195"/>
  <c r="E196"/>
  <c r="E197"/>
  <c r="E198"/>
  <c r="E199"/>
  <c r="E200"/>
  <c r="E201"/>
  <c r="E202"/>
  <c r="E203"/>
  <c r="E187"/>
  <c r="E188"/>
  <c r="E189"/>
  <c r="E190"/>
  <c r="E191"/>
  <c r="E183"/>
  <c r="E184"/>
  <c r="E171"/>
  <c r="E154"/>
  <c r="E155"/>
  <c r="E156"/>
  <c r="E159"/>
  <c r="E160"/>
  <c r="E161"/>
  <c r="E162"/>
  <c r="E163"/>
  <c r="E164"/>
  <c r="E166"/>
  <c r="E167"/>
  <c r="E168"/>
  <c r="E151"/>
  <c r="E144"/>
  <c r="E145"/>
  <c r="E146"/>
  <c r="E147"/>
  <c r="E148"/>
  <c r="E149"/>
  <c r="E150"/>
  <c r="E136"/>
  <c r="E137"/>
  <c r="E128"/>
  <c r="E129"/>
  <c r="E130"/>
  <c r="E132"/>
  <c r="E120"/>
  <c r="E121"/>
  <c r="E122"/>
  <c r="E123"/>
  <c r="E124"/>
  <c r="E112"/>
  <c r="E113"/>
  <c r="E114"/>
  <c r="E115"/>
  <c r="E104"/>
  <c r="E105"/>
  <c r="E106"/>
  <c r="E108"/>
  <c r="E96"/>
  <c r="E97"/>
  <c r="E98"/>
  <c r="E100"/>
  <c r="E88"/>
  <c r="E89"/>
  <c r="E90"/>
  <c r="E91"/>
  <c r="E92"/>
  <c r="E80"/>
  <c r="E81"/>
  <c r="E82"/>
  <c r="E83"/>
  <c r="E84"/>
  <c r="E85"/>
  <c r="E72"/>
  <c r="E75"/>
  <c r="E76"/>
  <c r="E63"/>
  <c r="E64"/>
  <c r="E65"/>
  <c r="E66"/>
  <c r="E67"/>
  <c r="E68"/>
  <c r="E69"/>
  <c r="E58"/>
  <c r="E59"/>
  <c r="E60"/>
  <c r="E230"/>
  <c r="E224"/>
  <c r="E220"/>
  <c r="E215"/>
  <c r="E207"/>
  <c r="E193"/>
  <c r="E186"/>
  <c r="E182"/>
  <c r="E170"/>
  <c r="E153"/>
  <c r="E143"/>
  <c r="E135"/>
  <c r="E127"/>
  <c r="E119"/>
  <c r="E111"/>
  <c r="E103"/>
  <c r="E95"/>
  <c r="E87"/>
  <c r="E79"/>
  <c r="E71"/>
  <c r="E62"/>
  <c r="E57"/>
  <c r="E53"/>
  <c r="E54"/>
  <c r="E55"/>
  <c r="E52"/>
  <c r="E40"/>
  <c r="E41"/>
  <c r="E42"/>
  <c r="E43"/>
  <c r="E44"/>
  <c r="E45"/>
  <c r="E46"/>
  <c r="E47"/>
  <c r="E48"/>
  <c r="E49"/>
  <c r="E50"/>
  <c r="E39"/>
  <c r="E6"/>
  <c r="E8"/>
  <c r="E9"/>
  <c r="E11"/>
  <c r="E12"/>
  <c r="E14"/>
  <c r="E15"/>
  <c r="E17"/>
  <c r="E18"/>
  <c r="E20"/>
  <c r="E21"/>
  <c r="E23"/>
  <c r="E24"/>
  <c r="E26"/>
  <c r="E27"/>
  <c r="E29"/>
  <c r="E30"/>
  <c r="E32"/>
  <c r="E33"/>
  <c r="E35"/>
  <c r="E36"/>
  <c r="E5"/>
  <c r="D80"/>
  <c r="D81"/>
  <c r="D82"/>
  <c r="D83"/>
  <c r="D84"/>
  <c r="D85"/>
  <c r="D88"/>
  <c r="D89"/>
  <c r="D90"/>
  <c r="D91"/>
  <c r="D92"/>
  <c r="D93"/>
  <c r="D96"/>
  <c r="D97"/>
  <c r="D98"/>
  <c r="D99"/>
  <c r="D100"/>
  <c r="D101"/>
  <c r="D104"/>
  <c r="D105"/>
  <c r="D106"/>
  <c r="D107"/>
  <c r="D108"/>
  <c r="D109"/>
  <c r="D112"/>
  <c r="D113"/>
  <c r="D114"/>
  <c r="D115"/>
  <c r="D116"/>
  <c r="D117"/>
  <c r="D120"/>
  <c r="D121"/>
  <c r="D122"/>
  <c r="D123"/>
  <c r="D124"/>
  <c r="D125"/>
  <c r="D128"/>
  <c r="D129"/>
  <c r="D130"/>
  <c r="D131"/>
  <c r="D132"/>
  <c r="D133"/>
  <c r="D136"/>
  <c r="D137"/>
  <c r="D138"/>
  <c r="D139"/>
  <c r="D140"/>
  <c r="D141"/>
  <c r="D144"/>
  <c r="D145"/>
  <c r="D146"/>
  <c r="D147"/>
  <c r="D148"/>
  <c r="D149"/>
  <c r="D150"/>
  <c r="D151"/>
  <c r="D154"/>
  <c r="D155"/>
  <c r="D156"/>
  <c r="D157"/>
  <c r="D158"/>
  <c r="D159"/>
  <c r="D160"/>
  <c r="D161"/>
  <c r="D162"/>
  <c r="D163"/>
  <c r="D164"/>
  <c r="D165"/>
  <c r="D166"/>
  <c r="D167"/>
  <c r="D168"/>
  <c r="D180"/>
  <c r="D171"/>
  <c r="D183"/>
  <c r="D184"/>
  <c r="D187"/>
  <c r="D188"/>
  <c r="D189"/>
  <c r="D190"/>
  <c r="D191"/>
  <c r="D194"/>
  <c r="D195"/>
  <c r="D196"/>
  <c r="D197"/>
  <c r="D198"/>
  <c r="D199"/>
  <c r="D200"/>
  <c r="D201"/>
  <c r="D202"/>
  <c r="D203"/>
  <c r="D204"/>
  <c r="D205"/>
  <c r="D208"/>
  <c r="D209"/>
  <c r="D210"/>
  <c r="D211"/>
  <c r="D212"/>
  <c r="D216"/>
  <c r="D217"/>
  <c r="D218"/>
  <c r="D221"/>
  <c r="D222"/>
  <c r="D225"/>
  <c r="D226"/>
  <c r="D227"/>
  <c r="D228"/>
  <c r="D231"/>
  <c r="D232"/>
  <c r="D230"/>
  <c r="D224"/>
  <c r="D220"/>
  <c r="D215"/>
  <c r="D207"/>
  <c r="D193"/>
  <c r="D182"/>
  <c r="D170"/>
  <c r="D153"/>
  <c r="D143"/>
  <c r="D135"/>
  <c r="D127"/>
  <c r="D119"/>
  <c r="D111"/>
  <c r="D103"/>
  <c r="D95"/>
  <c r="D87"/>
  <c r="D79"/>
  <c r="D77"/>
  <c r="D72"/>
  <c r="D73"/>
  <c r="D74"/>
  <c r="D75"/>
  <c r="D76"/>
  <c r="D71"/>
  <c r="D63"/>
  <c r="D64"/>
  <c r="D65"/>
  <c r="D66"/>
  <c r="D67"/>
  <c r="D68"/>
  <c r="D69"/>
  <c r="D62"/>
  <c r="D58"/>
  <c r="D59"/>
  <c r="D60"/>
  <c r="D57"/>
  <c r="D53"/>
  <c r="D54"/>
  <c r="D55"/>
  <c r="D52"/>
  <c r="D40"/>
  <c r="D41"/>
  <c r="D42"/>
  <c r="D43"/>
  <c r="D44"/>
  <c r="D45"/>
  <c r="D46"/>
  <c r="D47"/>
  <c r="D48"/>
  <c r="D49"/>
  <c r="D50"/>
  <c r="D3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5"/>
</calcChain>
</file>

<file path=xl/sharedStrings.xml><?xml version="1.0" encoding="utf-8"?>
<sst xmlns="http://schemas.openxmlformats.org/spreadsheetml/2006/main" count="285" uniqueCount="148">
  <si>
    <t>Данные о преступности</t>
  </si>
  <si>
    <t>Зарегистрировано преступлений</t>
  </si>
  <si>
    <t>Раскрыто преступлений</t>
  </si>
  <si>
    <t>Раскрываемость (%)</t>
  </si>
  <si>
    <t>Особо тяжкие преступления</t>
  </si>
  <si>
    <t>Раскрыто</t>
  </si>
  <si>
    <t>Надзор за следствием и дознанием</t>
  </si>
  <si>
    <t>Выявлено нарушений</t>
  </si>
  <si>
    <t>При приеме, регистрации сообщений о преступлении</t>
  </si>
  <si>
    <t>При производстве следствия и дознания</t>
  </si>
  <si>
    <t>Внесено представлений</t>
  </si>
  <si>
    <t>Направлено требований</t>
  </si>
  <si>
    <t>Привлечено к дисциплинарной ответственности должностных лиц</t>
  </si>
  <si>
    <t>Выявлено и поставлено на учет преступлений</t>
  </si>
  <si>
    <t>Возвращено судом дел в порядке ст. 237 УПК РФ</t>
  </si>
  <si>
    <t>Надзор за следствием</t>
  </si>
  <si>
    <t>Отменено постановлений о возбуждении уголовных дел</t>
  </si>
  <si>
    <t>Отменено постановлений об отказе в возбуждении уголовных дел</t>
  </si>
  <si>
    <t>Отменено постановлений о приостановлении дознания</t>
  </si>
  <si>
    <t>Надзор за исполнением законов и законностью правовых актов</t>
  </si>
  <si>
    <t>Выявлено нарушений законов</t>
  </si>
  <si>
    <t>Принесено протестов</t>
  </si>
  <si>
    <t>Отменено незаконных правовых актов</t>
  </si>
  <si>
    <t>Привлечено к дисциплинарной ответственности</t>
  </si>
  <si>
    <t>Наказано в административном порядке</t>
  </si>
  <si>
    <t>Направлено заявлений в суд</t>
  </si>
  <si>
    <t>По материалам проверок возбужденно уголовных дел</t>
  </si>
  <si>
    <t>Сведения о работе с задолженностью по заработной плате</t>
  </si>
  <si>
    <t>Сумма задолженности по ЗП (в тыс. руб.)</t>
  </si>
  <si>
    <t>Количество предприятий-задолжников по ЗП</t>
  </si>
  <si>
    <t>Задолженность предприятий-банкротов (в тыс. руб.)</t>
  </si>
  <si>
    <t>Дисквалифицировано по решению суда</t>
  </si>
  <si>
    <t>Возбуждено уголовных дел</t>
  </si>
  <si>
    <t>Привлечено к дисциплинарной отв.</t>
  </si>
  <si>
    <t>По материалам проверок возбуждено уголовных дел</t>
  </si>
  <si>
    <t>Надзор в сфере исполнительного производства</t>
  </si>
  <si>
    <t xml:space="preserve">Выявлено нарушений законов </t>
  </si>
  <si>
    <t>Надзор за исполнением законов о противодействии коррупции</t>
  </si>
  <si>
    <t>Направлено материалов проверок для возбуждения уголовных дел</t>
  </si>
  <si>
    <t>Участие прокуроров в рассмотрении уголовных дел судами</t>
  </si>
  <si>
    <t>Поддержано обвинений прокурорами</t>
  </si>
  <si>
    <t>Участие прокуроров в гражданском и арбитражном процессах</t>
  </si>
  <si>
    <t>Надзор за исполнением законов о несовершеннолетних</t>
  </si>
  <si>
    <t>Наказано в дисциплинарном порядке</t>
  </si>
  <si>
    <t xml:space="preserve">Совершено преступлений несовершеннолетними </t>
  </si>
  <si>
    <t>Необоснованно привлеченных</t>
  </si>
  <si>
    <t>Надзор за соблюдением законов при исполнении уголовных наказаний</t>
  </si>
  <si>
    <t>Проведено проверок</t>
  </si>
  <si>
    <t>Предостережено должностных лиц</t>
  </si>
  <si>
    <t>Участие прокуроров в рассмотрении дел, связанных с исполнением приговоров</t>
  </si>
  <si>
    <t>Инициировано дисквалификаций</t>
  </si>
  <si>
    <t>Основные показатели работы органов прокуратуры Орловской области</t>
  </si>
  <si>
    <t>в т.ч. за нарушения при учете и регистрации преступлений</t>
  </si>
  <si>
    <t>из них банкроты</t>
  </si>
  <si>
    <t xml:space="preserve">по ним возбуждено уголовных дел </t>
  </si>
  <si>
    <t>Рассмотрено дел с участием государственных обвинителей</t>
  </si>
  <si>
    <t>Внесено представлений и информаций</t>
  </si>
  <si>
    <t xml:space="preserve">По ним возбужденно уголовных дел </t>
  </si>
  <si>
    <t>Отменено постановлений о прекращении уголовного дела</t>
  </si>
  <si>
    <t xml:space="preserve">Отменено постановлений о приостановлении предварительного следствия </t>
  </si>
  <si>
    <t xml:space="preserve">Возвращено прокурором дел для дополнительного расследования </t>
  </si>
  <si>
    <t>Тяжкие преступления</t>
  </si>
  <si>
    <t>Причинение тяжкого вреда здоровью (ст. 111 УК РФ)</t>
  </si>
  <si>
    <t>Угроза убийством (ст.119 УК РФ)</t>
  </si>
  <si>
    <t>Изнасилование (ст.131 УК РФ)</t>
  </si>
  <si>
    <t>Грабежи (ст.161 УК РФ)</t>
  </si>
  <si>
    <t>Разбой (ст.162 УК РФ)</t>
  </si>
  <si>
    <t>Кражи (все) (ст.158 УК РФ)</t>
  </si>
  <si>
    <t>Убийства (ст.ст.105-107 УК РФ)</t>
  </si>
  <si>
    <t>Привлечено лиц к дисциплинарной ответственности</t>
  </si>
  <si>
    <t>Предостережено лиц о недопустимости нарушений законов</t>
  </si>
  <si>
    <t>Направлено исков</t>
  </si>
  <si>
    <t>Надзор за исполнением законов о федеральной безопасности, межнациональных отношениях и противодействии экстремизму</t>
  </si>
  <si>
    <t>Рассмотрение обращений</t>
  </si>
  <si>
    <t>Рассмотрено обращений</t>
  </si>
  <si>
    <t>Разрешено обращений с нарушением установленного срока</t>
  </si>
  <si>
    <t>Разрешено повторных обращений</t>
  </si>
  <si>
    <t>Взаимодействие со СМИ</t>
  </si>
  <si>
    <t>Выступления в СМИ</t>
  </si>
  <si>
    <t>Из них: в печати</t>
  </si>
  <si>
    <t xml:space="preserve">              по радио</t>
  </si>
  <si>
    <t xml:space="preserve">              по телевидению</t>
  </si>
  <si>
    <t xml:space="preserve">              в сети Интернет</t>
  </si>
  <si>
    <t>Взаимодействие с общественностью и правовое просвещение</t>
  </si>
  <si>
    <t xml:space="preserve">Количество мероприятий, проведенных с общественными объединениями </t>
  </si>
  <si>
    <t>Проведено мероприятий по правовому просвещению</t>
  </si>
  <si>
    <t xml:space="preserve">Количество выступлений в СМИ, связанных с правовым просвещением </t>
  </si>
  <si>
    <t>Надзор за органами дознания</t>
  </si>
  <si>
    <t xml:space="preserve">Принесено протестов  </t>
  </si>
  <si>
    <t>"+/-"</t>
  </si>
  <si>
    <t>Динамика      в %</t>
  </si>
  <si>
    <t>Показатели апелляционного обжалования</t>
  </si>
  <si>
    <t xml:space="preserve">из них: вступило в силу </t>
  </si>
  <si>
    <t xml:space="preserve">               отменено</t>
  </si>
  <si>
    <t xml:space="preserve">               отменено </t>
  </si>
  <si>
    <t>Число отозванных</t>
  </si>
  <si>
    <t>Всего (дел\лиц)</t>
  </si>
  <si>
    <t>Прекращено (дел\лиц)</t>
  </si>
  <si>
    <t>Оправдательные приговоры (дел\лиц)</t>
  </si>
  <si>
    <t>Надзор в сфере ЖКХ</t>
  </si>
  <si>
    <t>из них вступило в силу</t>
  </si>
  <si>
    <t xml:space="preserve">О налогах </t>
  </si>
  <si>
    <t>О землепользовании</t>
  </si>
  <si>
    <t>О защите прав субъектов предпринимательской деятельности</t>
  </si>
  <si>
    <t>В сфере обеспечения безопасности дорожного движения</t>
  </si>
  <si>
    <t>в том числе:                                                  в сфере противодействия терроризму</t>
  </si>
  <si>
    <t>Надзор в сфере охраны окружающей среды и природопользования</t>
  </si>
  <si>
    <t>Выявлено преступлений коррупционной направленности всеми правоохранительными органами</t>
  </si>
  <si>
    <t>Рассмотрено гражданских дел судами общей юрисдикции</t>
  </si>
  <si>
    <t xml:space="preserve">Удовлетворяемость исков (эффективность %) </t>
  </si>
  <si>
    <t>Рассмотрено заявлений прокуроров в арбитражном суде</t>
  </si>
  <si>
    <t>Удовлетворяемость в % от рассмотренных</t>
  </si>
  <si>
    <t>Удовлетворяемость %</t>
  </si>
  <si>
    <t>Оправдано лиц</t>
  </si>
  <si>
    <t>В сфере законодательства о государственной и муниципальной службе</t>
  </si>
  <si>
    <t>Отменено постановлений о прекращении уголовных дел</t>
  </si>
  <si>
    <t>Удовлетворяемость на итоговые судебные решения %</t>
  </si>
  <si>
    <t>из них с нарушением срока (с повторными)</t>
  </si>
  <si>
    <t>Направленно в суд дел с обвинительным заключением (с повторными)</t>
  </si>
  <si>
    <t>Прекращено дел (с повторными)</t>
  </si>
  <si>
    <t>Уголовно-правовая статистика</t>
  </si>
  <si>
    <t>Принято мер прокурорского реагирования</t>
  </si>
  <si>
    <t>ст.111 ч. 4 УК РФ</t>
  </si>
  <si>
    <t>Реабилитирующие решения (в полном объеме)</t>
  </si>
  <si>
    <t>1\1</t>
  </si>
  <si>
    <t>Окончено дел в отношении несовершеннолетних всеми органами (с повторными)</t>
  </si>
  <si>
    <t>Эффективность апелляционного обжалования в %</t>
  </si>
  <si>
    <t>Эффективность принесения представлений в %</t>
  </si>
  <si>
    <t xml:space="preserve">Направлено материалов для решения вопроса об уголовном преследовании </t>
  </si>
  <si>
    <t>в сфере противодействия экстремизму</t>
  </si>
  <si>
    <t>-</t>
  </si>
  <si>
    <t>***</t>
  </si>
  <si>
    <t>-9\-9</t>
  </si>
  <si>
    <t>-90\-90</t>
  </si>
  <si>
    <t>-10\-10</t>
  </si>
  <si>
    <t>-90,9\-90,9</t>
  </si>
  <si>
    <t>-7\-7</t>
  </si>
  <si>
    <t>-87,5\-87,5</t>
  </si>
  <si>
    <t>-1</t>
  </si>
  <si>
    <t>-100</t>
  </si>
  <si>
    <t>-92,3/-92,3</t>
  </si>
  <si>
    <t>-2|-2</t>
  </si>
  <si>
    <t>-12/-12</t>
  </si>
  <si>
    <t>из них разрешено работниками прокуратуры</t>
  </si>
  <si>
    <t>за январь - июнь 2019 года</t>
  </si>
  <si>
    <t>6 мес. 2018г.</t>
  </si>
  <si>
    <t>6 мес. 2019 г.</t>
  </si>
  <si>
    <t>0\1</t>
  </si>
</sst>
</file>

<file path=xl/styles.xml><?xml version="1.0" encoding="utf-8"?>
<styleSheet xmlns="http://schemas.openxmlformats.org/spreadsheetml/2006/main">
  <numFmts count="1">
    <numFmt numFmtId="198" formatCode="0.0"/>
  </numFmts>
  <fonts count="8">
    <font>
      <sz val="10"/>
      <name val="Arial"/>
    </font>
    <font>
      <sz val="18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2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98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2"/>
    </xf>
    <xf numFmtId="0" fontId="3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2"/>
    </xf>
    <xf numFmtId="0" fontId="3" fillId="0" borderId="3" xfId="0" applyFont="1" applyBorder="1"/>
    <xf numFmtId="0" fontId="3" fillId="0" borderId="4" xfId="0" applyFont="1" applyBorder="1" applyAlignment="1">
      <alignment horizontal="left" vertical="center" wrapText="1" indent="2"/>
    </xf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 indent="2"/>
    </xf>
    <xf numFmtId="0" fontId="3" fillId="3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98" fontId="7" fillId="0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98" fontId="3" fillId="5" borderId="1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F244"/>
  <sheetViews>
    <sheetView tabSelected="1" view="pageBreakPreview" zoomScale="55" zoomScaleNormal="75" zoomScaleSheetLayoutView="55" workbookViewId="0">
      <selection activeCell="H188" sqref="H188"/>
    </sheetView>
  </sheetViews>
  <sheetFormatPr defaultRowHeight="30.75"/>
  <cols>
    <col min="1" max="1" width="85.7109375" style="2" customWidth="1"/>
    <col min="2" max="2" width="20.5703125" style="2" customWidth="1"/>
    <col min="3" max="3" width="19.28515625" style="2" customWidth="1"/>
    <col min="4" max="4" width="18.85546875" style="2" customWidth="1"/>
    <col min="5" max="5" width="19.85546875" style="2" customWidth="1"/>
    <col min="6" max="11" width="25.7109375" style="2" customWidth="1"/>
    <col min="12" max="16384" width="9.140625" style="2"/>
  </cols>
  <sheetData>
    <row r="1" spans="1:5" ht="39.75" customHeight="1">
      <c r="A1" s="40" t="s">
        <v>51</v>
      </c>
      <c r="B1" s="40"/>
      <c r="C1" s="40"/>
      <c r="D1" s="40"/>
      <c r="E1" s="40"/>
    </row>
    <row r="2" spans="1:5">
      <c r="A2" s="40" t="s">
        <v>144</v>
      </c>
      <c r="B2" s="40"/>
      <c r="C2" s="40"/>
      <c r="D2" s="40"/>
      <c r="E2" s="40"/>
    </row>
    <row r="3" spans="1:5" ht="52.5" customHeight="1">
      <c r="A3" s="3"/>
      <c r="B3" s="16" t="s">
        <v>145</v>
      </c>
      <c r="C3" s="16" t="s">
        <v>146</v>
      </c>
      <c r="D3" s="1" t="s">
        <v>89</v>
      </c>
      <c r="E3" s="1" t="s">
        <v>90</v>
      </c>
    </row>
    <row r="4" spans="1:5" ht="56.25" customHeight="1">
      <c r="A4" s="41" t="s">
        <v>0</v>
      </c>
      <c r="B4" s="41"/>
      <c r="C4" s="41"/>
      <c r="D4" s="41"/>
      <c r="E4" s="41"/>
    </row>
    <row r="5" spans="1:5">
      <c r="A5" s="4" t="s">
        <v>1</v>
      </c>
      <c r="B5" s="9">
        <v>4229</v>
      </c>
      <c r="C5" s="9">
        <v>4595</v>
      </c>
      <c r="D5" s="9">
        <f>C5-B5</f>
        <v>366</v>
      </c>
      <c r="E5" s="11">
        <f>100*(C5-B5)/B5</f>
        <v>8.6545282572712221</v>
      </c>
    </row>
    <row r="6" spans="1:5">
      <c r="A6" s="5" t="s">
        <v>2</v>
      </c>
      <c r="B6" s="3">
        <v>2258</v>
      </c>
      <c r="C6" s="3">
        <v>2311</v>
      </c>
      <c r="D6" s="9">
        <f t="shared" ref="D6:D37" si="0">C6-B6</f>
        <v>53</v>
      </c>
      <c r="E6" s="11">
        <f t="shared" ref="E6:E60" si="1">100*(C6-B6)/B6</f>
        <v>2.3472099202834369</v>
      </c>
    </row>
    <row r="7" spans="1:5">
      <c r="A7" s="5" t="s">
        <v>3</v>
      </c>
      <c r="B7" s="26">
        <v>60.9</v>
      </c>
      <c r="C7" s="27">
        <v>60.7</v>
      </c>
      <c r="D7" s="9">
        <f t="shared" si="0"/>
        <v>-0.19999999999999574</v>
      </c>
      <c r="E7" s="11" t="s">
        <v>131</v>
      </c>
    </row>
    <row r="8" spans="1:5">
      <c r="A8" s="4" t="s">
        <v>4</v>
      </c>
      <c r="B8" s="9">
        <v>158</v>
      </c>
      <c r="C8" s="9">
        <v>195</v>
      </c>
      <c r="D8" s="9">
        <f t="shared" si="0"/>
        <v>37</v>
      </c>
      <c r="E8" s="11">
        <f t="shared" si="1"/>
        <v>23.417721518987342</v>
      </c>
    </row>
    <row r="9" spans="1:5">
      <c r="A9" s="5" t="s">
        <v>5</v>
      </c>
      <c r="B9" s="9">
        <v>77</v>
      </c>
      <c r="C9" s="9">
        <v>71</v>
      </c>
      <c r="D9" s="9">
        <f t="shared" si="0"/>
        <v>-6</v>
      </c>
      <c r="E9" s="11">
        <f t="shared" si="1"/>
        <v>-7.7922077922077921</v>
      </c>
    </row>
    <row r="10" spans="1:5">
      <c r="A10" s="5" t="s">
        <v>3</v>
      </c>
      <c r="B10" s="27">
        <v>74.8</v>
      </c>
      <c r="C10" s="27">
        <v>51.8</v>
      </c>
      <c r="D10" s="9">
        <f t="shared" si="0"/>
        <v>-23</v>
      </c>
      <c r="E10" s="11" t="s">
        <v>131</v>
      </c>
    </row>
    <row r="11" spans="1:5">
      <c r="A11" s="4" t="s">
        <v>61</v>
      </c>
      <c r="B11" s="9">
        <v>610</v>
      </c>
      <c r="C11" s="9">
        <v>669</v>
      </c>
      <c r="D11" s="9">
        <f t="shared" si="0"/>
        <v>59</v>
      </c>
      <c r="E11" s="11">
        <f t="shared" si="1"/>
        <v>9.6721311475409841</v>
      </c>
    </row>
    <row r="12" spans="1:5">
      <c r="A12" s="5" t="s">
        <v>5</v>
      </c>
      <c r="B12" s="9">
        <v>221</v>
      </c>
      <c r="C12" s="9">
        <v>257</v>
      </c>
      <c r="D12" s="9">
        <f t="shared" si="0"/>
        <v>36</v>
      </c>
      <c r="E12" s="11">
        <f t="shared" si="1"/>
        <v>16.289592760180994</v>
      </c>
    </row>
    <row r="13" spans="1:5">
      <c r="A13" s="5" t="s">
        <v>3</v>
      </c>
      <c r="B13" s="27">
        <v>42.8</v>
      </c>
      <c r="C13" s="27">
        <v>46</v>
      </c>
      <c r="D13" s="9">
        <f t="shared" si="0"/>
        <v>3.2000000000000028</v>
      </c>
      <c r="E13" s="11" t="s">
        <v>131</v>
      </c>
    </row>
    <row r="14" spans="1:5">
      <c r="A14" s="4" t="s">
        <v>68</v>
      </c>
      <c r="B14" s="9">
        <v>17</v>
      </c>
      <c r="C14" s="9">
        <v>28</v>
      </c>
      <c r="D14" s="9">
        <f t="shared" si="0"/>
        <v>11</v>
      </c>
      <c r="E14" s="11">
        <f t="shared" si="1"/>
        <v>64.705882352941174</v>
      </c>
    </row>
    <row r="15" spans="1:5">
      <c r="A15" s="5" t="s">
        <v>5</v>
      </c>
      <c r="B15" s="9">
        <v>14</v>
      </c>
      <c r="C15" s="9">
        <v>18</v>
      </c>
      <c r="D15" s="9">
        <f t="shared" si="0"/>
        <v>4</v>
      </c>
      <c r="E15" s="11">
        <f t="shared" si="1"/>
        <v>28.571428571428573</v>
      </c>
    </row>
    <row r="16" spans="1:5">
      <c r="A16" s="5" t="s">
        <v>3</v>
      </c>
      <c r="B16" s="27">
        <v>100</v>
      </c>
      <c r="C16" s="27">
        <v>100</v>
      </c>
      <c r="D16" s="9">
        <f t="shared" si="0"/>
        <v>0</v>
      </c>
      <c r="E16" s="11" t="s">
        <v>131</v>
      </c>
    </row>
    <row r="17" spans="1:5" ht="60">
      <c r="A17" s="4" t="s">
        <v>62</v>
      </c>
      <c r="B17" s="9">
        <v>42</v>
      </c>
      <c r="C17" s="35">
        <v>33</v>
      </c>
      <c r="D17" s="9">
        <f t="shared" si="0"/>
        <v>-9</v>
      </c>
      <c r="E17" s="11">
        <f t="shared" si="1"/>
        <v>-21.428571428571427</v>
      </c>
    </row>
    <row r="18" spans="1:5">
      <c r="A18" s="5" t="s">
        <v>5</v>
      </c>
      <c r="B18" s="9">
        <v>30</v>
      </c>
      <c r="C18" s="9">
        <v>41</v>
      </c>
      <c r="D18" s="9">
        <f t="shared" si="0"/>
        <v>11</v>
      </c>
      <c r="E18" s="11">
        <f t="shared" si="1"/>
        <v>36.666666666666664</v>
      </c>
    </row>
    <row r="19" spans="1:5">
      <c r="A19" s="5" t="s">
        <v>3</v>
      </c>
      <c r="B19" s="27">
        <v>100</v>
      </c>
      <c r="C19" s="27">
        <v>100</v>
      </c>
      <c r="D19" s="9">
        <f t="shared" si="0"/>
        <v>0</v>
      </c>
      <c r="E19" s="11" t="s">
        <v>131</v>
      </c>
    </row>
    <row r="20" spans="1:5">
      <c r="A20" s="4" t="s">
        <v>122</v>
      </c>
      <c r="B20" s="9">
        <v>3</v>
      </c>
      <c r="C20" s="9">
        <v>5</v>
      </c>
      <c r="D20" s="9">
        <f t="shared" si="0"/>
        <v>2</v>
      </c>
      <c r="E20" s="11">
        <f t="shared" si="1"/>
        <v>66.666666666666671</v>
      </c>
    </row>
    <row r="21" spans="1:5">
      <c r="A21" s="5" t="s">
        <v>5</v>
      </c>
      <c r="B21" s="9">
        <v>7</v>
      </c>
      <c r="C21" s="9">
        <v>8</v>
      </c>
      <c r="D21" s="9">
        <f t="shared" si="0"/>
        <v>1</v>
      </c>
      <c r="E21" s="11">
        <f t="shared" si="1"/>
        <v>14.285714285714286</v>
      </c>
    </row>
    <row r="22" spans="1:5">
      <c r="A22" s="5" t="s">
        <v>3</v>
      </c>
      <c r="B22" s="27">
        <v>100</v>
      </c>
      <c r="C22" s="27">
        <v>100</v>
      </c>
      <c r="D22" s="9">
        <f t="shared" si="0"/>
        <v>0</v>
      </c>
      <c r="E22" s="11" t="s">
        <v>131</v>
      </c>
    </row>
    <row r="23" spans="1:5">
      <c r="A23" s="4" t="s">
        <v>63</v>
      </c>
      <c r="B23" s="9">
        <v>132</v>
      </c>
      <c r="C23" s="9">
        <v>122</v>
      </c>
      <c r="D23" s="9">
        <f t="shared" si="0"/>
        <v>-10</v>
      </c>
      <c r="E23" s="11">
        <f t="shared" si="1"/>
        <v>-7.5757575757575761</v>
      </c>
    </row>
    <row r="24" spans="1:5">
      <c r="A24" s="5" t="s">
        <v>5</v>
      </c>
      <c r="B24" s="9">
        <v>128</v>
      </c>
      <c r="C24" s="9">
        <v>100</v>
      </c>
      <c r="D24" s="9">
        <f t="shared" si="0"/>
        <v>-28</v>
      </c>
      <c r="E24" s="11">
        <f t="shared" si="1"/>
        <v>-21.875</v>
      </c>
    </row>
    <row r="25" spans="1:5">
      <c r="A25" s="5" t="s">
        <v>3</v>
      </c>
      <c r="B25" s="27">
        <v>92</v>
      </c>
      <c r="C25" s="27">
        <v>89</v>
      </c>
      <c r="D25" s="9">
        <f t="shared" si="0"/>
        <v>-3</v>
      </c>
      <c r="E25" s="11" t="s">
        <v>131</v>
      </c>
    </row>
    <row r="26" spans="1:5">
      <c r="A26" s="4" t="s">
        <v>64</v>
      </c>
      <c r="B26" s="9">
        <v>5</v>
      </c>
      <c r="C26" s="9">
        <v>4</v>
      </c>
      <c r="D26" s="9">
        <f t="shared" si="0"/>
        <v>-1</v>
      </c>
      <c r="E26" s="11">
        <f t="shared" si="1"/>
        <v>-20</v>
      </c>
    </row>
    <row r="27" spans="1:5">
      <c r="A27" s="5" t="s">
        <v>5</v>
      </c>
      <c r="B27" s="9">
        <v>6</v>
      </c>
      <c r="C27" s="9">
        <v>2</v>
      </c>
      <c r="D27" s="9">
        <f t="shared" si="0"/>
        <v>-4</v>
      </c>
      <c r="E27" s="11">
        <f t="shared" si="1"/>
        <v>-66.666666666666671</v>
      </c>
    </row>
    <row r="28" spans="1:5">
      <c r="A28" s="5" t="s">
        <v>3</v>
      </c>
      <c r="B28" s="27">
        <v>100</v>
      </c>
      <c r="C28" s="27">
        <v>100</v>
      </c>
      <c r="D28" s="9">
        <f t="shared" si="0"/>
        <v>0</v>
      </c>
      <c r="E28" s="11" t="s">
        <v>131</v>
      </c>
    </row>
    <row r="29" spans="1:5">
      <c r="A29" s="4" t="s">
        <v>65</v>
      </c>
      <c r="B29" s="9">
        <v>116</v>
      </c>
      <c r="C29" s="9">
        <v>115</v>
      </c>
      <c r="D29" s="9">
        <f t="shared" si="0"/>
        <v>-1</v>
      </c>
      <c r="E29" s="11">
        <f t="shared" si="1"/>
        <v>-0.86206896551724133</v>
      </c>
    </row>
    <row r="30" spans="1:5">
      <c r="A30" s="5" t="s">
        <v>5</v>
      </c>
      <c r="B30" s="9">
        <v>62</v>
      </c>
      <c r="C30" s="9">
        <v>115</v>
      </c>
      <c r="D30" s="9">
        <f t="shared" si="0"/>
        <v>53</v>
      </c>
      <c r="E30" s="11">
        <f t="shared" si="1"/>
        <v>85.483870967741936</v>
      </c>
    </row>
    <row r="31" spans="1:5">
      <c r="A31" s="5" t="s">
        <v>3</v>
      </c>
      <c r="B31" s="27">
        <v>79.5</v>
      </c>
      <c r="C31" s="27">
        <v>88.4</v>
      </c>
      <c r="D31" s="9">
        <f t="shared" si="0"/>
        <v>8.9000000000000057</v>
      </c>
      <c r="E31" s="11" t="s">
        <v>131</v>
      </c>
    </row>
    <row r="32" spans="1:5">
      <c r="A32" s="4" t="s">
        <v>66</v>
      </c>
      <c r="B32" s="10">
        <v>8</v>
      </c>
      <c r="C32" s="10">
        <v>11</v>
      </c>
      <c r="D32" s="9">
        <f t="shared" si="0"/>
        <v>3</v>
      </c>
      <c r="E32" s="11">
        <f t="shared" si="1"/>
        <v>37.5</v>
      </c>
    </row>
    <row r="33" spans="1:5">
      <c r="A33" s="5" t="s">
        <v>5</v>
      </c>
      <c r="B33" s="10">
        <v>17</v>
      </c>
      <c r="C33" s="10">
        <v>14</v>
      </c>
      <c r="D33" s="9">
        <f t="shared" si="0"/>
        <v>-3</v>
      </c>
      <c r="E33" s="11">
        <f t="shared" si="1"/>
        <v>-17.647058823529413</v>
      </c>
    </row>
    <row r="34" spans="1:5">
      <c r="A34" s="5" t="s">
        <v>3</v>
      </c>
      <c r="B34" s="9">
        <v>94.4</v>
      </c>
      <c r="C34" s="9">
        <v>93.3</v>
      </c>
      <c r="D34" s="9">
        <f t="shared" si="0"/>
        <v>-1.1000000000000085</v>
      </c>
      <c r="E34" s="11" t="s">
        <v>131</v>
      </c>
    </row>
    <row r="35" spans="1:5">
      <c r="A35" s="4" t="s">
        <v>67</v>
      </c>
      <c r="B35" s="9">
        <v>1404</v>
      </c>
      <c r="C35" s="9">
        <v>1525</v>
      </c>
      <c r="D35" s="9">
        <f t="shared" si="0"/>
        <v>121</v>
      </c>
      <c r="E35" s="11">
        <f t="shared" si="1"/>
        <v>8.618233618233619</v>
      </c>
    </row>
    <row r="36" spans="1:5">
      <c r="A36" s="5" t="s">
        <v>5</v>
      </c>
      <c r="B36" s="9">
        <v>508</v>
      </c>
      <c r="C36" s="9">
        <v>550</v>
      </c>
      <c r="D36" s="9">
        <f t="shared" si="0"/>
        <v>42</v>
      </c>
      <c r="E36" s="11">
        <f t="shared" si="1"/>
        <v>8.2677165354330704</v>
      </c>
    </row>
    <row r="37" spans="1:5" ht="56.25" customHeight="1">
      <c r="A37" s="5" t="s">
        <v>3</v>
      </c>
      <c r="B37" s="27">
        <v>41.5</v>
      </c>
      <c r="C37" s="27">
        <v>43.1</v>
      </c>
      <c r="D37" s="9">
        <f t="shared" si="0"/>
        <v>1.6000000000000014</v>
      </c>
      <c r="E37" s="11" t="s">
        <v>131</v>
      </c>
    </row>
    <row r="38" spans="1:5" ht="69" customHeight="1">
      <c r="A38" s="42" t="s">
        <v>6</v>
      </c>
      <c r="B38" s="42"/>
      <c r="C38" s="42"/>
      <c r="D38" s="42"/>
      <c r="E38" s="42"/>
    </row>
    <row r="39" spans="1:5" ht="60.75" customHeight="1">
      <c r="A39" s="6" t="s">
        <v>7</v>
      </c>
      <c r="B39" s="3">
        <v>15741</v>
      </c>
      <c r="C39" s="3">
        <v>15421</v>
      </c>
      <c r="D39" s="9">
        <f>C39-B39</f>
        <v>-320</v>
      </c>
      <c r="E39" s="11">
        <f t="shared" si="1"/>
        <v>-2.0329076932850518</v>
      </c>
    </row>
    <row r="40" spans="1:5" ht="61.5">
      <c r="A40" s="5" t="s">
        <v>8</v>
      </c>
      <c r="B40" s="3">
        <v>10127</v>
      </c>
      <c r="C40" s="3">
        <v>9716</v>
      </c>
      <c r="D40" s="9">
        <f t="shared" ref="D40:D50" si="2">C40-B40</f>
        <v>-411</v>
      </c>
      <c r="E40" s="11">
        <f t="shared" si="1"/>
        <v>-4.0584575886244689</v>
      </c>
    </row>
    <row r="41" spans="1:5">
      <c r="A41" s="5" t="s">
        <v>9</v>
      </c>
      <c r="B41" s="3">
        <v>5614</v>
      </c>
      <c r="C41" s="3">
        <v>5705</v>
      </c>
      <c r="D41" s="9">
        <f t="shared" si="2"/>
        <v>91</v>
      </c>
      <c r="E41" s="11">
        <f t="shared" si="1"/>
        <v>1.6209476309226933</v>
      </c>
    </row>
    <row r="42" spans="1:5" ht="60">
      <c r="A42" s="6" t="s">
        <v>56</v>
      </c>
      <c r="B42" s="3">
        <v>556</v>
      </c>
      <c r="C42" s="3">
        <v>592</v>
      </c>
      <c r="D42" s="9">
        <f t="shared" si="2"/>
        <v>36</v>
      </c>
      <c r="E42" s="11">
        <f t="shared" si="1"/>
        <v>6.4748201438848918</v>
      </c>
    </row>
    <row r="43" spans="1:5">
      <c r="A43" s="6" t="s">
        <v>11</v>
      </c>
      <c r="B43" s="3">
        <v>1961</v>
      </c>
      <c r="C43" s="3">
        <v>2080</v>
      </c>
      <c r="D43" s="9">
        <f t="shared" si="2"/>
        <v>119</v>
      </c>
      <c r="E43" s="11">
        <f t="shared" si="1"/>
        <v>6.0683324834268229</v>
      </c>
    </row>
    <row r="44" spans="1:5" ht="60">
      <c r="A44" s="6" t="s">
        <v>12</v>
      </c>
      <c r="B44" s="3">
        <v>2046</v>
      </c>
      <c r="C44" s="3">
        <v>2066</v>
      </c>
      <c r="D44" s="9">
        <f t="shared" si="2"/>
        <v>20</v>
      </c>
      <c r="E44" s="11">
        <f t="shared" si="1"/>
        <v>0.97751710654936463</v>
      </c>
    </row>
    <row r="45" spans="1:5" ht="61.5">
      <c r="A45" s="5" t="s">
        <v>52</v>
      </c>
      <c r="B45" s="3">
        <v>1138</v>
      </c>
      <c r="C45" s="3">
        <v>1124</v>
      </c>
      <c r="D45" s="9">
        <f t="shared" si="2"/>
        <v>-14</v>
      </c>
      <c r="E45" s="11">
        <f t="shared" si="1"/>
        <v>-1.2302284710017575</v>
      </c>
    </row>
    <row r="46" spans="1:5" ht="60">
      <c r="A46" s="6" t="s">
        <v>13</v>
      </c>
      <c r="B46" s="3">
        <v>337</v>
      </c>
      <c r="C46" s="3">
        <v>301</v>
      </c>
      <c r="D46" s="9">
        <f t="shared" si="2"/>
        <v>-36</v>
      </c>
      <c r="E46" s="11">
        <f t="shared" si="1"/>
        <v>-10.682492581602373</v>
      </c>
    </row>
    <row r="47" spans="1:5" ht="60">
      <c r="A47" s="29" t="s">
        <v>128</v>
      </c>
      <c r="B47" s="18">
        <v>22</v>
      </c>
      <c r="C47" s="18">
        <v>32</v>
      </c>
      <c r="D47" s="9">
        <f t="shared" si="2"/>
        <v>10</v>
      </c>
      <c r="E47" s="11">
        <f t="shared" si="1"/>
        <v>45.454545454545453</v>
      </c>
    </row>
    <row r="48" spans="1:5">
      <c r="A48" s="29" t="s">
        <v>57</v>
      </c>
      <c r="B48" s="18">
        <v>17</v>
      </c>
      <c r="C48" s="18">
        <v>10</v>
      </c>
      <c r="D48" s="9">
        <f t="shared" si="2"/>
        <v>-7</v>
      </c>
      <c r="E48" s="11">
        <f t="shared" si="1"/>
        <v>-41.176470588235297</v>
      </c>
    </row>
    <row r="49" spans="1:6" ht="60">
      <c r="A49" s="6" t="s">
        <v>60</v>
      </c>
      <c r="B49" s="3">
        <v>122</v>
      </c>
      <c r="C49" s="9">
        <v>91</v>
      </c>
      <c r="D49" s="9">
        <f t="shared" si="2"/>
        <v>-31</v>
      </c>
      <c r="E49" s="11">
        <f t="shared" si="1"/>
        <v>-25.409836065573771</v>
      </c>
    </row>
    <row r="50" spans="1:6" ht="60">
      <c r="A50" s="6" t="s">
        <v>14</v>
      </c>
      <c r="B50" s="3">
        <v>16</v>
      </c>
      <c r="C50" s="9">
        <v>18</v>
      </c>
      <c r="D50" s="9">
        <f t="shared" si="2"/>
        <v>2</v>
      </c>
      <c r="E50" s="11">
        <f t="shared" si="1"/>
        <v>12.5</v>
      </c>
    </row>
    <row r="51" spans="1:6">
      <c r="A51" s="42" t="s">
        <v>15</v>
      </c>
      <c r="B51" s="42"/>
      <c r="C51" s="42"/>
      <c r="D51" s="42"/>
      <c r="E51" s="42"/>
    </row>
    <row r="52" spans="1:6" ht="60">
      <c r="A52" s="6" t="s">
        <v>16</v>
      </c>
      <c r="B52" s="3">
        <v>12</v>
      </c>
      <c r="C52" s="3">
        <v>5</v>
      </c>
      <c r="D52" s="9">
        <f>C52-B52</f>
        <v>-7</v>
      </c>
      <c r="E52" s="11">
        <f t="shared" si="1"/>
        <v>-58.333333333333336</v>
      </c>
    </row>
    <row r="53" spans="1:6" ht="59.25" customHeight="1">
      <c r="A53" s="6" t="s">
        <v>17</v>
      </c>
      <c r="B53" s="3">
        <v>288</v>
      </c>
      <c r="C53" s="3">
        <v>215</v>
      </c>
      <c r="D53" s="9">
        <f>C53-B53</f>
        <v>-73</v>
      </c>
      <c r="E53" s="11">
        <f t="shared" si="1"/>
        <v>-25.347222222222221</v>
      </c>
    </row>
    <row r="54" spans="1:6" ht="60">
      <c r="A54" s="6" t="s">
        <v>58</v>
      </c>
      <c r="B54" s="3">
        <v>91</v>
      </c>
      <c r="C54" s="3">
        <v>83</v>
      </c>
      <c r="D54" s="9">
        <f>C54-B54</f>
        <v>-8</v>
      </c>
      <c r="E54" s="11">
        <f t="shared" si="1"/>
        <v>-8.791208791208792</v>
      </c>
    </row>
    <row r="55" spans="1:6" ht="90">
      <c r="A55" s="6" t="s">
        <v>59</v>
      </c>
      <c r="B55" s="3">
        <v>959</v>
      </c>
      <c r="C55" s="3">
        <v>919</v>
      </c>
      <c r="D55" s="9">
        <f>C55-B55</f>
        <v>-40</v>
      </c>
      <c r="E55" s="11">
        <f t="shared" si="1"/>
        <v>-4.1710114702815435</v>
      </c>
      <c r="F55" s="2" t="s">
        <v>130</v>
      </c>
    </row>
    <row r="56" spans="1:6">
      <c r="A56" s="37" t="s">
        <v>87</v>
      </c>
      <c r="B56" s="38"/>
      <c r="C56" s="38"/>
      <c r="D56" s="38"/>
      <c r="E56" s="39"/>
    </row>
    <row r="57" spans="1:6" ht="60">
      <c r="A57" s="6" t="s">
        <v>16</v>
      </c>
      <c r="B57" s="3">
        <v>36</v>
      </c>
      <c r="C57" s="3">
        <v>20</v>
      </c>
      <c r="D57" s="9">
        <f>C57-B57</f>
        <v>-16</v>
      </c>
      <c r="E57" s="11">
        <f t="shared" si="1"/>
        <v>-44.444444444444443</v>
      </c>
    </row>
    <row r="58" spans="1:6" ht="58.5" customHeight="1">
      <c r="A58" s="6" t="s">
        <v>17</v>
      </c>
      <c r="B58" s="3">
        <v>7205</v>
      </c>
      <c r="C58" s="3">
        <v>7316</v>
      </c>
      <c r="D58" s="9">
        <f>C58-B58</f>
        <v>111</v>
      </c>
      <c r="E58" s="11">
        <f t="shared" si="1"/>
        <v>1.5405968077723804</v>
      </c>
    </row>
    <row r="59" spans="1:6" ht="60">
      <c r="A59" s="6" t="s">
        <v>115</v>
      </c>
      <c r="B59" s="3">
        <v>64</v>
      </c>
      <c r="C59" s="3">
        <v>104</v>
      </c>
      <c r="D59" s="9">
        <f>C59-B59</f>
        <v>40</v>
      </c>
      <c r="E59" s="11">
        <f t="shared" si="1"/>
        <v>62.5</v>
      </c>
    </row>
    <row r="60" spans="1:6" ht="60">
      <c r="A60" s="6" t="s">
        <v>18</v>
      </c>
      <c r="B60" s="3">
        <v>832</v>
      </c>
      <c r="C60" s="3">
        <v>749</v>
      </c>
      <c r="D60" s="9">
        <f>C60-B60</f>
        <v>-83</v>
      </c>
      <c r="E60" s="11">
        <f t="shared" si="1"/>
        <v>-9.9759615384615383</v>
      </c>
    </row>
    <row r="61" spans="1:6">
      <c r="A61" s="37" t="s">
        <v>19</v>
      </c>
      <c r="B61" s="38"/>
      <c r="C61" s="38"/>
      <c r="D61" s="38"/>
      <c r="E61" s="39"/>
    </row>
    <row r="62" spans="1:6">
      <c r="A62" s="6" t="s">
        <v>20</v>
      </c>
      <c r="B62" s="3">
        <v>11095</v>
      </c>
      <c r="C62" s="3">
        <v>10994</v>
      </c>
      <c r="D62" s="9">
        <f>C62-B62</f>
        <v>-101</v>
      </c>
      <c r="E62" s="11">
        <f t="shared" ref="E62:E69" si="3">100*(C62-B62)/B62</f>
        <v>-0.91031996394772419</v>
      </c>
    </row>
    <row r="63" spans="1:6">
      <c r="A63" s="6" t="s">
        <v>21</v>
      </c>
      <c r="B63" s="3">
        <v>1056</v>
      </c>
      <c r="C63" s="3">
        <v>1097</v>
      </c>
      <c r="D63" s="9">
        <f t="shared" ref="D63:D69" si="4">C63-B63</f>
        <v>41</v>
      </c>
      <c r="E63" s="11">
        <f t="shared" si="3"/>
        <v>3.8825757575757578</v>
      </c>
    </row>
    <row r="64" spans="1:6">
      <c r="A64" s="8" t="s">
        <v>22</v>
      </c>
      <c r="B64" s="3">
        <v>848</v>
      </c>
      <c r="C64" s="3">
        <v>848</v>
      </c>
      <c r="D64" s="9">
        <f t="shared" si="4"/>
        <v>0</v>
      </c>
      <c r="E64" s="11">
        <f t="shared" si="3"/>
        <v>0</v>
      </c>
    </row>
    <row r="65" spans="1:5">
      <c r="A65" s="6" t="s">
        <v>10</v>
      </c>
      <c r="B65" s="3">
        <v>3475</v>
      </c>
      <c r="C65" s="3">
        <v>3807</v>
      </c>
      <c r="D65" s="9">
        <f t="shared" si="4"/>
        <v>332</v>
      </c>
      <c r="E65" s="11">
        <f t="shared" si="3"/>
        <v>9.5539568345323733</v>
      </c>
    </row>
    <row r="66" spans="1:5" ht="60">
      <c r="A66" s="6" t="s">
        <v>23</v>
      </c>
      <c r="B66" s="3">
        <v>3146</v>
      </c>
      <c r="C66" s="3">
        <v>3187</v>
      </c>
      <c r="D66" s="9">
        <f t="shared" si="4"/>
        <v>41</v>
      </c>
      <c r="E66" s="11">
        <f t="shared" si="3"/>
        <v>1.3032422123331213</v>
      </c>
    </row>
    <row r="67" spans="1:5">
      <c r="A67" s="8" t="s">
        <v>24</v>
      </c>
      <c r="B67" s="3">
        <v>520</v>
      </c>
      <c r="C67" s="3">
        <v>498</v>
      </c>
      <c r="D67" s="9">
        <f t="shared" si="4"/>
        <v>-22</v>
      </c>
      <c r="E67" s="11">
        <f t="shared" si="3"/>
        <v>-4.2307692307692308</v>
      </c>
    </row>
    <row r="68" spans="1:5">
      <c r="A68" s="6" t="s">
        <v>25</v>
      </c>
      <c r="B68" s="3">
        <v>1314</v>
      </c>
      <c r="C68" s="3">
        <v>1269</v>
      </c>
      <c r="D68" s="9">
        <f t="shared" si="4"/>
        <v>-45</v>
      </c>
      <c r="E68" s="11">
        <f t="shared" si="3"/>
        <v>-3.4246575342465753</v>
      </c>
    </row>
    <row r="69" spans="1:5" ht="60">
      <c r="A69" s="6" t="s">
        <v>26</v>
      </c>
      <c r="B69" s="3">
        <v>127</v>
      </c>
      <c r="C69" s="3">
        <v>133</v>
      </c>
      <c r="D69" s="9">
        <f t="shared" si="4"/>
        <v>6</v>
      </c>
      <c r="E69" s="11">
        <f t="shared" si="3"/>
        <v>4.7244094488188972</v>
      </c>
    </row>
    <row r="70" spans="1:5">
      <c r="A70" s="37" t="s">
        <v>27</v>
      </c>
      <c r="B70" s="38"/>
      <c r="C70" s="38"/>
      <c r="D70" s="38"/>
      <c r="E70" s="39"/>
    </row>
    <row r="71" spans="1:5" ht="61.5">
      <c r="A71" s="17" t="s">
        <v>28</v>
      </c>
      <c r="B71" s="18">
        <v>37531</v>
      </c>
      <c r="C71" s="9">
        <v>150</v>
      </c>
      <c r="D71" s="9">
        <f>C71-B71</f>
        <v>-37381</v>
      </c>
      <c r="E71" s="11">
        <f t="shared" ref="E71:E77" si="5">100*(C71-B71)/B71</f>
        <v>-99.600330393541341</v>
      </c>
    </row>
    <row r="72" spans="1:5" ht="27" customHeight="1">
      <c r="A72" s="17" t="s">
        <v>29</v>
      </c>
      <c r="B72" s="18">
        <v>4</v>
      </c>
      <c r="C72" s="9">
        <v>1</v>
      </c>
      <c r="D72" s="9">
        <f t="shared" ref="D72:D77" si="6">C72-B72</f>
        <v>-3</v>
      </c>
      <c r="E72" s="11">
        <f t="shared" si="5"/>
        <v>-75</v>
      </c>
    </row>
    <row r="73" spans="1:5">
      <c r="A73" s="17" t="s">
        <v>53</v>
      </c>
      <c r="B73" s="18">
        <v>3</v>
      </c>
      <c r="C73" s="9">
        <v>1</v>
      </c>
      <c r="D73" s="9">
        <f t="shared" si="6"/>
        <v>-2</v>
      </c>
      <c r="E73" s="11">
        <f t="shared" si="5"/>
        <v>-66.666666666666671</v>
      </c>
    </row>
    <row r="74" spans="1:5" ht="61.5">
      <c r="A74" s="17" t="s">
        <v>30</v>
      </c>
      <c r="B74" s="18">
        <v>36232</v>
      </c>
      <c r="C74" s="9">
        <v>150</v>
      </c>
      <c r="D74" s="9">
        <f t="shared" si="6"/>
        <v>-36082</v>
      </c>
      <c r="E74" s="11" t="s">
        <v>131</v>
      </c>
    </row>
    <row r="75" spans="1:5">
      <c r="A75" s="17" t="s">
        <v>32</v>
      </c>
      <c r="B75" s="18">
        <v>9</v>
      </c>
      <c r="C75" s="9">
        <v>4</v>
      </c>
      <c r="D75" s="9">
        <f t="shared" si="6"/>
        <v>-5</v>
      </c>
      <c r="E75" s="11">
        <f t="shared" si="5"/>
        <v>-55.555555555555557</v>
      </c>
    </row>
    <row r="76" spans="1:5">
      <c r="A76" s="17" t="s">
        <v>50</v>
      </c>
      <c r="B76" s="18">
        <v>5</v>
      </c>
      <c r="C76" s="9">
        <v>0</v>
      </c>
      <c r="D76" s="9">
        <f t="shared" si="6"/>
        <v>-5</v>
      </c>
      <c r="E76" s="11">
        <f t="shared" si="5"/>
        <v>-100</v>
      </c>
    </row>
    <row r="77" spans="1:5">
      <c r="A77" s="17" t="s">
        <v>31</v>
      </c>
      <c r="B77" s="18">
        <v>1</v>
      </c>
      <c r="C77" s="9">
        <v>0</v>
      </c>
      <c r="D77" s="9">
        <f t="shared" si="6"/>
        <v>-1</v>
      </c>
      <c r="E77" s="11">
        <f t="shared" si="5"/>
        <v>-100</v>
      </c>
    </row>
    <row r="78" spans="1:5">
      <c r="A78" s="37" t="s">
        <v>106</v>
      </c>
      <c r="B78" s="38"/>
      <c r="C78" s="38"/>
      <c r="D78" s="38"/>
      <c r="E78" s="39"/>
    </row>
    <row r="79" spans="1:5">
      <c r="A79" s="5" t="s">
        <v>20</v>
      </c>
      <c r="B79" s="3">
        <v>753</v>
      </c>
      <c r="C79" s="3">
        <v>721</v>
      </c>
      <c r="D79" s="9">
        <f>C79-B79</f>
        <v>-32</v>
      </c>
      <c r="E79" s="11">
        <f t="shared" ref="E79:E85" si="7">100*(C79-B79)/B79</f>
        <v>-4.2496679946879148</v>
      </c>
    </row>
    <row r="80" spans="1:5" ht="41.25" customHeight="1">
      <c r="A80" s="5" t="s">
        <v>21</v>
      </c>
      <c r="B80" s="3">
        <v>73</v>
      </c>
      <c r="C80" s="3">
        <v>36</v>
      </c>
      <c r="D80" s="9">
        <f t="shared" ref="D80:D85" si="8">C80-B80</f>
        <v>-37</v>
      </c>
      <c r="E80" s="11">
        <f t="shared" si="7"/>
        <v>-50.684931506849317</v>
      </c>
    </row>
    <row r="81" spans="1:5">
      <c r="A81" s="5" t="s">
        <v>10</v>
      </c>
      <c r="B81" s="3">
        <v>248</v>
      </c>
      <c r="C81" s="3">
        <v>238</v>
      </c>
      <c r="D81" s="9">
        <f t="shared" si="8"/>
        <v>-10</v>
      </c>
      <c r="E81" s="11">
        <f t="shared" si="7"/>
        <v>-4.032258064516129</v>
      </c>
    </row>
    <row r="82" spans="1:5">
      <c r="A82" s="5" t="s">
        <v>33</v>
      </c>
      <c r="B82" s="3">
        <v>192</v>
      </c>
      <c r="C82" s="3">
        <v>140</v>
      </c>
      <c r="D82" s="9">
        <f t="shared" si="8"/>
        <v>-52</v>
      </c>
      <c r="E82" s="11">
        <f t="shared" si="7"/>
        <v>-27.083333333333332</v>
      </c>
    </row>
    <row r="83" spans="1:5" ht="33" customHeight="1">
      <c r="A83" s="5" t="s">
        <v>24</v>
      </c>
      <c r="B83" s="3">
        <v>20</v>
      </c>
      <c r="C83" s="3">
        <v>13</v>
      </c>
      <c r="D83" s="9">
        <f t="shared" si="8"/>
        <v>-7</v>
      </c>
      <c r="E83" s="11">
        <f t="shared" si="7"/>
        <v>-35</v>
      </c>
    </row>
    <row r="84" spans="1:5">
      <c r="A84" s="5" t="s">
        <v>25</v>
      </c>
      <c r="B84" s="3">
        <v>51</v>
      </c>
      <c r="C84" s="3">
        <v>36</v>
      </c>
      <c r="D84" s="9">
        <f t="shared" si="8"/>
        <v>-15</v>
      </c>
      <c r="E84" s="11">
        <f t="shared" si="7"/>
        <v>-29.411764705882351</v>
      </c>
    </row>
    <row r="85" spans="1:5" ht="61.5">
      <c r="A85" s="5" t="s">
        <v>34</v>
      </c>
      <c r="B85" s="3">
        <v>2</v>
      </c>
      <c r="C85" s="3">
        <v>0</v>
      </c>
      <c r="D85" s="9">
        <f t="shared" si="8"/>
        <v>-2</v>
      </c>
      <c r="E85" s="11">
        <f t="shared" si="7"/>
        <v>-100</v>
      </c>
    </row>
    <row r="86" spans="1:5">
      <c r="A86" s="37" t="s">
        <v>99</v>
      </c>
      <c r="B86" s="38"/>
      <c r="C86" s="38"/>
      <c r="D86" s="38"/>
      <c r="E86" s="39"/>
    </row>
    <row r="87" spans="1:5">
      <c r="A87" s="5" t="s">
        <v>20</v>
      </c>
      <c r="B87" s="3">
        <v>619</v>
      </c>
      <c r="C87" s="3">
        <v>836</v>
      </c>
      <c r="D87" s="9">
        <f>C87-B87</f>
        <v>217</v>
      </c>
      <c r="E87" s="11">
        <f t="shared" ref="E87:E93" si="9">100*(C87-B87)/B87</f>
        <v>35.056542810985462</v>
      </c>
    </row>
    <row r="88" spans="1:5" ht="52.5" customHeight="1">
      <c r="A88" s="5" t="s">
        <v>21</v>
      </c>
      <c r="B88" s="3">
        <v>12</v>
      </c>
      <c r="C88" s="3">
        <v>3</v>
      </c>
      <c r="D88" s="9">
        <f t="shared" ref="D88:D93" si="10">C88-B88</f>
        <v>-9</v>
      </c>
      <c r="E88" s="11">
        <f t="shared" si="9"/>
        <v>-75</v>
      </c>
    </row>
    <row r="89" spans="1:5">
      <c r="A89" s="5" t="s">
        <v>10</v>
      </c>
      <c r="B89" s="3">
        <v>307</v>
      </c>
      <c r="C89" s="3">
        <v>391</v>
      </c>
      <c r="D89" s="9">
        <f t="shared" si="10"/>
        <v>84</v>
      </c>
      <c r="E89" s="11">
        <f t="shared" si="9"/>
        <v>27.361563517915311</v>
      </c>
    </row>
    <row r="90" spans="1:5">
      <c r="A90" s="5" t="s">
        <v>33</v>
      </c>
      <c r="B90" s="3">
        <v>195</v>
      </c>
      <c r="C90" s="3">
        <v>257</v>
      </c>
      <c r="D90" s="9">
        <f t="shared" si="10"/>
        <v>62</v>
      </c>
      <c r="E90" s="11">
        <f t="shared" si="9"/>
        <v>31.794871794871796</v>
      </c>
    </row>
    <row r="91" spans="1:5">
      <c r="A91" s="5" t="s">
        <v>24</v>
      </c>
      <c r="B91" s="3">
        <v>6</v>
      </c>
      <c r="C91" s="3">
        <v>3</v>
      </c>
      <c r="D91" s="9">
        <f t="shared" si="10"/>
        <v>-3</v>
      </c>
      <c r="E91" s="11">
        <f t="shared" si="9"/>
        <v>-50</v>
      </c>
    </row>
    <row r="92" spans="1:5">
      <c r="A92" s="5" t="s">
        <v>25</v>
      </c>
      <c r="B92" s="3">
        <v>14</v>
      </c>
      <c r="C92" s="3">
        <v>21</v>
      </c>
      <c r="D92" s="9">
        <f t="shared" si="10"/>
        <v>7</v>
      </c>
      <c r="E92" s="11">
        <f t="shared" si="9"/>
        <v>50</v>
      </c>
    </row>
    <row r="93" spans="1:5" ht="61.5">
      <c r="A93" s="5" t="s">
        <v>34</v>
      </c>
      <c r="B93" s="13">
        <v>3</v>
      </c>
      <c r="C93" s="13">
        <v>9</v>
      </c>
      <c r="D93" s="9">
        <f t="shared" si="10"/>
        <v>6</v>
      </c>
      <c r="E93" s="11">
        <f t="shared" si="9"/>
        <v>200</v>
      </c>
    </row>
    <row r="94" spans="1:5">
      <c r="A94" s="37" t="s">
        <v>101</v>
      </c>
      <c r="B94" s="38"/>
      <c r="C94" s="38"/>
      <c r="D94" s="38"/>
      <c r="E94" s="39"/>
    </row>
    <row r="95" spans="1:5">
      <c r="A95" s="5" t="s">
        <v>20</v>
      </c>
      <c r="B95" s="3">
        <v>180</v>
      </c>
      <c r="C95" s="3">
        <v>290</v>
      </c>
      <c r="D95" s="9">
        <f>C95-B95</f>
        <v>110</v>
      </c>
      <c r="E95" s="11">
        <f t="shared" ref="E95:E100" si="11">100*(C95-B95)/B95</f>
        <v>61.111111111111114</v>
      </c>
    </row>
    <row r="96" spans="1:5" ht="27.75" customHeight="1">
      <c r="A96" s="5" t="s">
        <v>21</v>
      </c>
      <c r="B96" s="3">
        <v>19</v>
      </c>
      <c r="C96" s="3">
        <v>33</v>
      </c>
      <c r="D96" s="9">
        <f t="shared" ref="D96:D101" si="12">C96-B96</f>
        <v>14</v>
      </c>
      <c r="E96" s="11">
        <f t="shared" si="11"/>
        <v>73.684210526315795</v>
      </c>
    </row>
    <row r="97" spans="1:5">
      <c r="A97" s="5" t="s">
        <v>10</v>
      </c>
      <c r="B97" s="3">
        <v>66</v>
      </c>
      <c r="C97" s="3">
        <v>164</v>
      </c>
      <c r="D97" s="9">
        <f t="shared" si="12"/>
        <v>98</v>
      </c>
      <c r="E97" s="11">
        <f t="shared" si="11"/>
        <v>148.4848484848485</v>
      </c>
    </row>
    <row r="98" spans="1:5">
      <c r="A98" s="5" t="s">
        <v>33</v>
      </c>
      <c r="B98" s="3">
        <v>30</v>
      </c>
      <c r="C98" s="3">
        <v>85</v>
      </c>
      <c r="D98" s="9">
        <f t="shared" si="12"/>
        <v>55</v>
      </c>
      <c r="E98" s="11">
        <f t="shared" si="11"/>
        <v>183.33333333333334</v>
      </c>
    </row>
    <row r="99" spans="1:5">
      <c r="A99" s="5" t="s">
        <v>24</v>
      </c>
      <c r="B99" s="3">
        <v>0</v>
      </c>
      <c r="C99" s="3">
        <v>0</v>
      </c>
      <c r="D99" s="9">
        <f t="shared" si="12"/>
        <v>0</v>
      </c>
      <c r="E99" s="11" t="s">
        <v>131</v>
      </c>
    </row>
    <row r="100" spans="1:5">
      <c r="A100" s="5" t="s">
        <v>25</v>
      </c>
      <c r="B100" s="3">
        <v>2</v>
      </c>
      <c r="C100" s="3">
        <v>0</v>
      </c>
      <c r="D100" s="9">
        <f t="shared" si="12"/>
        <v>-2</v>
      </c>
      <c r="E100" s="11">
        <f t="shared" si="11"/>
        <v>-100</v>
      </c>
    </row>
    <row r="101" spans="1:5" ht="61.5">
      <c r="A101" s="5" t="s">
        <v>34</v>
      </c>
      <c r="B101" s="3">
        <v>0</v>
      </c>
      <c r="C101" s="3">
        <v>0</v>
      </c>
      <c r="D101" s="9">
        <f t="shared" si="12"/>
        <v>0</v>
      </c>
      <c r="E101" s="11" t="s">
        <v>131</v>
      </c>
    </row>
    <row r="102" spans="1:5">
      <c r="A102" s="37" t="s">
        <v>102</v>
      </c>
      <c r="B102" s="38"/>
      <c r="C102" s="38"/>
      <c r="D102" s="38"/>
      <c r="E102" s="39"/>
    </row>
    <row r="103" spans="1:5">
      <c r="A103" s="5" t="s">
        <v>20</v>
      </c>
      <c r="B103" s="3">
        <v>210</v>
      </c>
      <c r="C103" s="3">
        <v>388</v>
      </c>
      <c r="D103" s="9">
        <f>C103-B103</f>
        <v>178</v>
      </c>
      <c r="E103" s="11">
        <f t="shared" ref="E103:E108" si="13">100*(C103-B103)/B103</f>
        <v>84.761904761904759</v>
      </c>
    </row>
    <row r="104" spans="1:5" ht="30.75" customHeight="1">
      <c r="A104" s="5" t="s">
        <v>21</v>
      </c>
      <c r="B104" s="3">
        <v>36</v>
      </c>
      <c r="C104" s="3">
        <v>96</v>
      </c>
      <c r="D104" s="9">
        <f t="shared" ref="D104:D109" si="14">C104-B104</f>
        <v>60</v>
      </c>
      <c r="E104" s="11">
        <f t="shared" si="13"/>
        <v>166.66666666666666</v>
      </c>
    </row>
    <row r="105" spans="1:5">
      <c r="A105" s="5" t="s">
        <v>10</v>
      </c>
      <c r="B105" s="3">
        <v>43</v>
      </c>
      <c r="C105" s="3">
        <v>131</v>
      </c>
      <c r="D105" s="9">
        <f t="shared" si="14"/>
        <v>88</v>
      </c>
      <c r="E105" s="11">
        <f t="shared" si="13"/>
        <v>204.65116279069767</v>
      </c>
    </row>
    <row r="106" spans="1:5">
      <c r="A106" s="5" t="s">
        <v>33</v>
      </c>
      <c r="B106" s="3">
        <v>26</v>
      </c>
      <c r="C106" s="3">
        <v>96</v>
      </c>
      <c r="D106" s="9">
        <f t="shared" si="14"/>
        <v>70</v>
      </c>
      <c r="E106" s="11">
        <f t="shared" si="13"/>
        <v>269.23076923076923</v>
      </c>
    </row>
    <row r="107" spans="1:5">
      <c r="A107" s="5" t="s">
        <v>24</v>
      </c>
      <c r="B107" s="3">
        <v>1</v>
      </c>
      <c r="C107" s="3">
        <v>3</v>
      </c>
      <c r="D107" s="9">
        <f t="shared" si="14"/>
        <v>2</v>
      </c>
      <c r="E107" s="11">
        <f t="shared" si="13"/>
        <v>200</v>
      </c>
    </row>
    <row r="108" spans="1:5">
      <c r="A108" s="5" t="s">
        <v>25</v>
      </c>
      <c r="B108" s="3">
        <v>10</v>
      </c>
      <c r="C108" s="3">
        <v>16</v>
      </c>
      <c r="D108" s="9">
        <f t="shared" si="14"/>
        <v>6</v>
      </c>
      <c r="E108" s="11">
        <f t="shared" si="13"/>
        <v>60</v>
      </c>
    </row>
    <row r="109" spans="1:5" ht="61.5">
      <c r="A109" s="5" t="s">
        <v>34</v>
      </c>
      <c r="B109" s="3">
        <v>1</v>
      </c>
      <c r="C109" s="3">
        <v>1</v>
      </c>
      <c r="D109" s="9">
        <f t="shared" si="14"/>
        <v>0</v>
      </c>
      <c r="E109" s="11" t="s">
        <v>131</v>
      </c>
    </row>
    <row r="110" spans="1:5">
      <c r="A110" s="37" t="s">
        <v>103</v>
      </c>
      <c r="B110" s="38"/>
      <c r="C110" s="38"/>
      <c r="D110" s="38"/>
      <c r="E110" s="39"/>
    </row>
    <row r="111" spans="1:5">
      <c r="A111" s="5" t="s">
        <v>20</v>
      </c>
      <c r="B111" s="3">
        <v>187</v>
      </c>
      <c r="C111" s="3">
        <v>493</v>
      </c>
      <c r="D111" s="9">
        <f>C111-B111</f>
        <v>306</v>
      </c>
      <c r="E111" s="11">
        <f>100*(C111-B111)/B111</f>
        <v>163.63636363636363</v>
      </c>
    </row>
    <row r="112" spans="1:5" ht="31.5" customHeight="1">
      <c r="A112" s="5" t="s">
        <v>21</v>
      </c>
      <c r="B112" s="3">
        <v>54</v>
      </c>
      <c r="C112" s="3">
        <v>61</v>
      </c>
      <c r="D112" s="9">
        <f t="shared" ref="D112:D117" si="15">C112-B112</f>
        <v>7</v>
      </c>
      <c r="E112" s="11">
        <f>100*(C112-B112)/B112</f>
        <v>12.962962962962964</v>
      </c>
    </row>
    <row r="113" spans="1:5">
      <c r="A113" s="5" t="s">
        <v>10</v>
      </c>
      <c r="B113" s="3">
        <v>72</v>
      </c>
      <c r="C113" s="3">
        <v>178</v>
      </c>
      <c r="D113" s="9">
        <f t="shared" si="15"/>
        <v>106</v>
      </c>
      <c r="E113" s="11">
        <f>100*(C113-B113)/B113</f>
        <v>147.22222222222223</v>
      </c>
    </row>
    <row r="114" spans="1:5">
      <c r="A114" s="5" t="s">
        <v>33</v>
      </c>
      <c r="B114" s="3">
        <v>46</v>
      </c>
      <c r="C114" s="3">
        <v>107</v>
      </c>
      <c r="D114" s="9">
        <f t="shared" si="15"/>
        <v>61</v>
      </c>
      <c r="E114" s="11">
        <f>100*(C114-B114)/B114</f>
        <v>132.60869565217391</v>
      </c>
    </row>
    <row r="115" spans="1:5">
      <c r="A115" s="5" t="s">
        <v>24</v>
      </c>
      <c r="B115" s="3">
        <v>13</v>
      </c>
      <c r="C115" s="3">
        <v>35</v>
      </c>
      <c r="D115" s="9">
        <f t="shared" si="15"/>
        <v>22</v>
      </c>
      <c r="E115" s="11">
        <f>100*(C115-B115)/B115</f>
        <v>169.23076923076923</v>
      </c>
    </row>
    <row r="116" spans="1:5">
      <c r="A116" s="5" t="s">
        <v>25</v>
      </c>
      <c r="B116" s="3">
        <v>0</v>
      </c>
      <c r="C116" s="3">
        <v>11</v>
      </c>
      <c r="D116" s="9">
        <f t="shared" si="15"/>
        <v>11</v>
      </c>
      <c r="E116" s="36" t="s">
        <v>131</v>
      </c>
    </row>
    <row r="117" spans="1:5" ht="61.5">
      <c r="A117" s="5" t="s">
        <v>34</v>
      </c>
      <c r="B117" s="3">
        <v>0</v>
      </c>
      <c r="C117" s="3">
        <v>1</v>
      </c>
      <c r="D117" s="9">
        <f t="shared" si="15"/>
        <v>1</v>
      </c>
      <c r="E117" s="36" t="s">
        <v>131</v>
      </c>
    </row>
    <row r="118" spans="1:5">
      <c r="A118" s="37" t="s">
        <v>114</v>
      </c>
      <c r="B118" s="38"/>
      <c r="C118" s="38"/>
      <c r="D118" s="38"/>
      <c r="E118" s="39"/>
    </row>
    <row r="119" spans="1:5">
      <c r="A119" s="5" t="s">
        <v>20</v>
      </c>
      <c r="B119" s="3">
        <v>444</v>
      </c>
      <c r="C119" s="3">
        <v>300</v>
      </c>
      <c r="D119" s="9">
        <f>C119-B119</f>
        <v>-144</v>
      </c>
      <c r="E119" s="11">
        <f t="shared" ref="E119:E124" si="16">100*(C119-B119)/B119</f>
        <v>-32.432432432432435</v>
      </c>
    </row>
    <row r="120" spans="1:5" ht="40.5" customHeight="1">
      <c r="A120" s="5" t="s">
        <v>21</v>
      </c>
      <c r="B120" s="3">
        <v>199</v>
      </c>
      <c r="C120" s="3">
        <v>147</v>
      </c>
      <c r="D120" s="9">
        <f t="shared" ref="D120:D125" si="17">C120-B120</f>
        <v>-52</v>
      </c>
      <c r="E120" s="11">
        <f t="shared" si="16"/>
        <v>-26.13065326633166</v>
      </c>
    </row>
    <row r="121" spans="1:5">
      <c r="A121" s="5" t="s">
        <v>10</v>
      </c>
      <c r="B121" s="3">
        <v>100</v>
      </c>
      <c r="C121" s="3">
        <v>80</v>
      </c>
      <c r="D121" s="9">
        <f t="shared" si="17"/>
        <v>-20</v>
      </c>
      <c r="E121" s="11">
        <f t="shared" si="16"/>
        <v>-20</v>
      </c>
    </row>
    <row r="122" spans="1:5">
      <c r="A122" s="5" t="s">
        <v>33</v>
      </c>
      <c r="B122" s="3">
        <v>71</v>
      </c>
      <c r="C122" s="3">
        <v>75</v>
      </c>
      <c r="D122" s="9">
        <f t="shared" si="17"/>
        <v>4</v>
      </c>
      <c r="E122" s="11">
        <f t="shared" si="16"/>
        <v>5.6338028169014081</v>
      </c>
    </row>
    <row r="123" spans="1:5">
      <c r="A123" s="5" t="s">
        <v>24</v>
      </c>
      <c r="B123" s="3">
        <v>6</v>
      </c>
      <c r="C123" s="3">
        <v>7</v>
      </c>
      <c r="D123" s="9">
        <f t="shared" si="17"/>
        <v>1</v>
      </c>
      <c r="E123" s="11">
        <f t="shared" si="16"/>
        <v>16.666666666666668</v>
      </c>
    </row>
    <row r="124" spans="1:5">
      <c r="A124" s="5" t="s">
        <v>25</v>
      </c>
      <c r="B124" s="3">
        <v>1</v>
      </c>
      <c r="C124" s="3">
        <v>4</v>
      </c>
      <c r="D124" s="9">
        <f t="shared" si="17"/>
        <v>3</v>
      </c>
      <c r="E124" s="11">
        <f t="shared" si="16"/>
        <v>300</v>
      </c>
    </row>
    <row r="125" spans="1:5" ht="61.5">
      <c r="A125" s="5" t="s">
        <v>34</v>
      </c>
      <c r="B125" s="3">
        <v>0</v>
      </c>
      <c r="C125" s="3">
        <v>0</v>
      </c>
      <c r="D125" s="9">
        <f t="shared" si="17"/>
        <v>0</v>
      </c>
      <c r="E125" s="11" t="s">
        <v>131</v>
      </c>
    </row>
    <row r="126" spans="1:5">
      <c r="A126" s="37" t="s">
        <v>104</v>
      </c>
      <c r="B126" s="38"/>
      <c r="C126" s="38"/>
      <c r="D126" s="38"/>
      <c r="E126" s="39"/>
    </row>
    <row r="127" spans="1:5">
      <c r="A127" s="5" t="s">
        <v>20</v>
      </c>
      <c r="B127" s="3">
        <v>444</v>
      </c>
      <c r="C127" s="3">
        <v>609</v>
      </c>
      <c r="D127" s="9">
        <f>C127-B127</f>
        <v>165</v>
      </c>
      <c r="E127" s="11">
        <f t="shared" ref="E127:E133" si="18">100*(C127-B127)/B127</f>
        <v>37.162162162162161</v>
      </c>
    </row>
    <row r="128" spans="1:5" ht="32.25" customHeight="1">
      <c r="A128" s="5" t="s">
        <v>21</v>
      </c>
      <c r="B128" s="3">
        <v>50</v>
      </c>
      <c r="C128" s="3">
        <v>56</v>
      </c>
      <c r="D128" s="9">
        <f t="shared" ref="D128:D133" si="19">C128-B128</f>
        <v>6</v>
      </c>
      <c r="E128" s="11">
        <f t="shared" si="18"/>
        <v>12</v>
      </c>
    </row>
    <row r="129" spans="1:5">
      <c r="A129" s="5" t="s">
        <v>10</v>
      </c>
      <c r="B129" s="3">
        <v>106</v>
      </c>
      <c r="C129" s="3">
        <v>158</v>
      </c>
      <c r="D129" s="9">
        <f t="shared" si="19"/>
        <v>52</v>
      </c>
      <c r="E129" s="11">
        <f t="shared" si="18"/>
        <v>49.056603773584904</v>
      </c>
    </row>
    <row r="130" spans="1:5">
      <c r="A130" s="5" t="s">
        <v>33</v>
      </c>
      <c r="B130" s="3">
        <v>60</v>
      </c>
      <c r="C130" s="3">
        <v>167</v>
      </c>
      <c r="D130" s="9">
        <f t="shared" si="19"/>
        <v>107</v>
      </c>
      <c r="E130" s="11">
        <f t="shared" si="18"/>
        <v>178.33333333333334</v>
      </c>
    </row>
    <row r="131" spans="1:5">
      <c r="A131" s="5" t="s">
        <v>24</v>
      </c>
      <c r="B131" s="3">
        <v>0</v>
      </c>
      <c r="C131" s="3">
        <v>16</v>
      </c>
      <c r="D131" s="9">
        <f t="shared" si="19"/>
        <v>16</v>
      </c>
      <c r="E131" s="36" t="s">
        <v>131</v>
      </c>
    </row>
    <row r="132" spans="1:5">
      <c r="A132" s="5" t="s">
        <v>25</v>
      </c>
      <c r="B132" s="3">
        <v>108</v>
      </c>
      <c r="C132" s="3">
        <v>181</v>
      </c>
      <c r="D132" s="9">
        <f t="shared" si="19"/>
        <v>73</v>
      </c>
      <c r="E132" s="11">
        <f t="shared" si="18"/>
        <v>67.592592592592595</v>
      </c>
    </row>
    <row r="133" spans="1:5" ht="61.5">
      <c r="A133" s="5" t="s">
        <v>34</v>
      </c>
      <c r="B133" s="3">
        <v>2</v>
      </c>
      <c r="C133" s="3">
        <v>3</v>
      </c>
      <c r="D133" s="9">
        <f t="shared" si="19"/>
        <v>1</v>
      </c>
      <c r="E133" s="11">
        <f t="shared" si="18"/>
        <v>50</v>
      </c>
    </row>
    <row r="134" spans="1:5">
      <c r="A134" s="37" t="s">
        <v>35</v>
      </c>
      <c r="B134" s="38"/>
      <c r="C134" s="38"/>
      <c r="D134" s="38"/>
      <c r="E134" s="39"/>
    </row>
    <row r="135" spans="1:5">
      <c r="A135" s="5" t="s">
        <v>36</v>
      </c>
      <c r="B135" s="3">
        <v>141</v>
      </c>
      <c r="C135" s="3">
        <v>77</v>
      </c>
      <c r="D135" s="9">
        <f>C135-B135</f>
        <v>-64</v>
      </c>
      <c r="E135" s="11">
        <f>100*(C135-B135)/B135</f>
        <v>-45.390070921985817</v>
      </c>
    </row>
    <row r="136" spans="1:5" ht="39" customHeight="1">
      <c r="A136" s="5" t="s">
        <v>21</v>
      </c>
      <c r="B136" s="3">
        <v>16</v>
      </c>
      <c r="C136" s="3">
        <v>12</v>
      </c>
      <c r="D136" s="9">
        <f t="shared" ref="D136:D141" si="20">C136-B136</f>
        <v>-4</v>
      </c>
      <c r="E136" s="11">
        <f>100*(C136-B136)/B136</f>
        <v>-25</v>
      </c>
    </row>
    <row r="137" spans="1:5">
      <c r="A137" s="5" t="s">
        <v>10</v>
      </c>
      <c r="B137" s="3">
        <v>6</v>
      </c>
      <c r="C137" s="3">
        <v>3</v>
      </c>
      <c r="D137" s="9">
        <f t="shared" si="20"/>
        <v>-3</v>
      </c>
      <c r="E137" s="11">
        <f>100*(C137-B137)/B137</f>
        <v>-50</v>
      </c>
    </row>
    <row r="138" spans="1:5">
      <c r="A138" s="5" t="s">
        <v>33</v>
      </c>
      <c r="B138" s="3">
        <v>0</v>
      </c>
      <c r="C138" s="3">
        <v>1</v>
      </c>
      <c r="D138" s="9">
        <f t="shared" si="20"/>
        <v>1</v>
      </c>
      <c r="E138" s="36" t="s">
        <v>131</v>
      </c>
    </row>
    <row r="139" spans="1:5">
      <c r="A139" s="5" t="s">
        <v>24</v>
      </c>
      <c r="B139" s="3">
        <v>0</v>
      </c>
      <c r="C139" s="3">
        <v>0</v>
      </c>
      <c r="D139" s="9">
        <f t="shared" si="20"/>
        <v>0</v>
      </c>
      <c r="E139" s="11" t="s">
        <v>131</v>
      </c>
    </row>
    <row r="140" spans="1:5">
      <c r="A140" s="5" t="s">
        <v>25</v>
      </c>
      <c r="B140" s="3">
        <v>0</v>
      </c>
      <c r="C140" s="3">
        <v>0</v>
      </c>
      <c r="D140" s="9">
        <f t="shared" si="20"/>
        <v>0</v>
      </c>
      <c r="E140" s="11" t="s">
        <v>131</v>
      </c>
    </row>
    <row r="141" spans="1:5" ht="61.5">
      <c r="A141" s="5" t="s">
        <v>34</v>
      </c>
      <c r="B141" s="3">
        <v>1</v>
      </c>
      <c r="C141" s="3">
        <v>0</v>
      </c>
      <c r="D141" s="9">
        <f t="shared" si="20"/>
        <v>-1</v>
      </c>
      <c r="E141" s="11">
        <v>-100</v>
      </c>
    </row>
    <row r="142" spans="1:5">
      <c r="A142" s="37" t="s">
        <v>37</v>
      </c>
      <c r="B142" s="38"/>
      <c r="C142" s="38"/>
      <c r="D142" s="38"/>
      <c r="E142" s="39"/>
    </row>
    <row r="143" spans="1:5" ht="51" customHeight="1">
      <c r="A143" s="5" t="s">
        <v>20</v>
      </c>
      <c r="B143" s="3">
        <v>572</v>
      </c>
      <c r="C143" s="3">
        <v>693</v>
      </c>
      <c r="D143" s="9">
        <f>C143-B143</f>
        <v>121</v>
      </c>
      <c r="E143" s="11">
        <f t="shared" ref="E143:E151" si="21">100*(C143-B143)/B143</f>
        <v>21.153846153846153</v>
      </c>
    </row>
    <row r="144" spans="1:5" ht="54" customHeight="1">
      <c r="A144" s="5" t="s">
        <v>21</v>
      </c>
      <c r="B144" s="3">
        <v>168</v>
      </c>
      <c r="C144" s="3">
        <v>195</v>
      </c>
      <c r="D144" s="9">
        <f t="shared" ref="D144:D151" si="22">C144-B144</f>
        <v>27</v>
      </c>
      <c r="E144" s="11">
        <f t="shared" si="21"/>
        <v>16.071428571428573</v>
      </c>
    </row>
    <row r="145" spans="1:5">
      <c r="A145" s="5" t="s">
        <v>10</v>
      </c>
      <c r="B145" s="3">
        <v>310</v>
      </c>
      <c r="C145" s="3">
        <v>384</v>
      </c>
      <c r="D145" s="9">
        <f t="shared" si="22"/>
        <v>74</v>
      </c>
      <c r="E145" s="11">
        <f t="shared" si="21"/>
        <v>23.870967741935484</v>
      </c>
    </row>
    <row r="146" spans="1:5">
      <c r="A146" s="5" t="s">
        <v>33</v>
      </c>
      <c r="B146" s="3">
        <v>250</v>
      </c>
      <c r="C146" s="3">
        <v>359</v>
      </c>
      <c r="D146" s="9">
        <f t="shared" si="22"/>
        <v>109</v>
      </c>
      <c r="E146" s="11">
        <f t="shared" si="21"/>
        <v>43.6</v>
      </c>
    </row>
    <row r="147" spans="1:5">
      <c r="A147" s="5" t="s">
        <v>24</v>
      </c>
      <c r="B147" s="3">
        <v>27</v>
      </c>
      <c r="C147" s="3">
        <v>47</v>
      </c>
      <c r="D147" s="9">
        <f t="shared" si="22"/>
        <v>20</v>
      </c>
      <c r="E147" s="11">
        <f t="shared" si="21"/>
        <v>74.074074074074076</v>
      </c>
    </row>
    <row r="148" spans="1:5">
      <c r="A148" s="5" t="s">
        <v>25</v>
      </c>
      <c r="B148" s="3">
        <v>12</v>
      </c>
      <c r="C148" s="3">
        <v>24</v>
      </c>
      <c r="D148" s="9">
        <f t="shared" si="22"/>
        <v>12</v>
      </c>
      <c r="E148" s="11">
        <f t="shared" si="21"/>
        <v>100</v>
      </c>
    </row>
    <row r="149" spans="1:5" ht="61.5">
      <c r="A149" s="5" t="s">
        <v>38</v>
      </c>
      <c r="B149" s="3">
        <v>5</v>
      </c>
      <c r="C149" s="3">
        <v>7</v>
      </c>
      <c r="D149" s="9">
        <f t="shared" si="22"/>
        <v>2</v>
      </c>
      <c r="E149" s="11">
        <f t="shared" si="21"/>
        <v>40</v>
      </c>
    </row>
    <row r="150" spans="1:5">
      <c r="A150" s="5" t="s">
        <v>54</v>
      </c>
      <c r="B150" s="3">
        <v>3</v>
      </c>
      <c r="C150" s="3">
        <v>4</v>
      </c>
      <c r="D150" s="9">
        <f t="shared" si="22"/>
        <v>1</v>
      </c>
      <c r="E150" s="11">
        <f t="shared" si="21"/>
        <v>33.333333333333336</v>
      </c>
    </row>
    <row r="151" spans="1:5" ht="55.5" customHeight="1">
      <c r="A151" s="5" t="s">
        <v>107</v>
      </c>
      <c r="B151" s="3">
        <v>56</v>
      </c>
      <c r="C151" s="9">
        <v>92</v>
      </c>
      <c r="D151" s="9">
        <f t="shared" si="22"/>
        <v>36</v>
      </c>
      <c r="E151" s="11">
        <f t="shared" si="21"/>
        <v>64.285714285714292</v>
      </c>
    </row>
    <row r="152" spans="1:5">
      <c r="A152" s="37" t="s">
        <v>72</v>
      </c>
      <c r="B152" s="38"/>
      <c r="C152" s="38"/>
      <c r="D152" s="38"/>
      <c r="E152" s="39"/>
    </row>
    <row r="153" spans="1:5" ht="84" customHeight="1">
      <c r="A153" s="6" t="s">
        <v>20</v>
      </c>
      <c r="B153" s="3">
        <v>837</v>
      </c>
      <c r="C153" s="3">
        <v>927</v>
      </c>
      <c r="D153" s="9">
        <f>C153-B153</f>
        <v>90</v>
      </c>
      <c r="E153" s="11">
        <f t="shared" ref="E153:E168" si="23">100*(C153-B153)/B153</f>
        <v>10.75268817204301</v>
      </c>
    </row>
    <row r="154" spans="1:5" ht="57" customHeight="1">
      <c r="A154" s="5" t="s">
        <v>105</v>
      </c>
      <c r="B154" s="3">
        <v>548</v>
      </c>
      <c r="C154" s="3">
        <v>533</v>
      </c>
      <c r="D154" s="9">
        <f t="shared" ref="D154:D168" si="24">C154-B154</f>
        <v>-15</v>
      </c>
      <c r="E154" s="11">
        <f t="shared" si="23"/>
        <v>-2.7372262773722627</v>
      </c>
    </row>
    <row r="155" spans="1:5">
      <c r="A155" s="5" t="s">
        <v>129</v>
      </c>
      <c r="B155" s="3">
        <v>151</v>
      </c>
      <c r="C155" s="3">
        <v>200</v>
      </c>
      <c r="D155" s="9">
        <f t="shared" si="24"/>
        <v>49</v>
      </c>
      <c r="E155" s="11">
        <f t="shared" si="23"/>
        <v>32.450331125827816</v>
      </c>
    </row>
    <row r="156" spans="1:5">
      <c r="A156" s="6" t="s">
        <v>88</v>
      </c>
      <c r="B156" s="3">
        <v>2</v>
      </c>
      <c r="C156" s="3">
        <v>24</v>
      </c>
      <c r="D156" s="9">
        <f t="shared" si="24"/>
        <v>22</v>
      </c>
      <c r="E156" s="11">
        <f t="shared" si="23"/>
        <v>1100</v>
      </c>
    </row>
    <row r="157" spans="1:5" ht="61.5">
      <c r="A157" s="5" t="s">
        <v>105</v>
      </c>
      <c r="B157" s="3">
        <v>2</v>
      </c>
      <c r="C157" s="3">
        <v>4</v>
      </c>
      <c r="D157" s="9">
        <f t="shared" si="24"/>
        <v>2</v>
      </c>
      <c r="E157" s="11">
        <f t="shared" si="23"/>
        <v>100</v>
      </c>
    </row>
    <row r="158" spans="1:5" ht="35.25" customHeight="1">
      <c r="A158" s="5" t="s">
        <v>129</v>
      </c>
      <c r="B158" s="3">
        <v>0</v>
      </c>
      <c r="C158" s="3">
        <v>19</v>
      </c>
      <c r="D158" s="9">
        <f t="shared" si="24"/>
        <v>19</v>
      </c>
      <c r="E158" s="11" t="s">
        <v>131</v>
      </c>
    </row>
    <row r="159" spans="1:5">
      <c r="A159" s="6" t="s">
        <v>10</v>
      </c>
      <c r="B159" s="3">
        <v>441</v>
      </c>
      <c r="C159" s="3">
        <v>452</v>
      </c>
      <c r="D159" s="9">
        <f t="shared" si="24"/>
        <v>11</v>
      </c>
      <c r="E159" s="11">
        <f t="shared" si="23"/>
        <v>2.4943310657596371</v>
      </c>
    </row>
    <row r="160" spans="1:5" ht="61.5">
      <c r="A160" s="5" t="s">
        <v>105</v>
      </c>
      <c r="B160" s="3">
        <v>282</v>
      </c>
      <c r="C160" s="3">
        <v>250</v>
      </c>
      <c r="D160" s="9">
        <f t="shared" si="24"/>
        <v>-32</v>
      </c>
      <c r="E160" s="11">
        <f t="shared" si="23"/>
        <v>-11.347517730496454</v>
      </c>
    </row>
    <row r="161" spans="1:5">
      <c r="A161" s="5" t="s">
        <v>129</v>
      </c>
      <c r="B161" s="3">
        <v>83</v>
      </c>
      <c r="C161" s="3">
        <v>116</v>
      </c>
      <c r="D161" s="9">
        <f t="shared" si="24"/>
        <v>33</v>
      </c>
      <c r="E161" s="11">
        <f t="shared" si="23"/>
        <v>39.75903614457831</v>
      </c>
    </row>
    <row r="162" spans="1:5" ht="60">
      <c r="A162" s="6" t="s">
        <v>69</v>
      </c>
      <c r="B162" s="3">
        <v>420</v>
      </c>
      <c r="C162" s="3">
        <v>387</v>
      </c>
      <c r="D162" s="9">
        <f t="shared" si="24"/>
        <v>-33</v>
      </c>
      <c r="E162" s="11">
        <f t="shared" si="23"/>
        <v>-7.8571428571428568</v>
      </c>
    </row>
    <row r="163" spans="1:5" ht="60">
      <c r="A163" s="6" t="s">
        <v>70</v>
      </c>
      <c r="B163" s="3">
        <v>24</v>
      </c>
      <c r="C163" s="3">
        <v>11</v>
      </c>
      <c r="D163" s="9">
        <f t="shared" si="24"/>
        <v>-13</v>
      </c>
      <c r="E163" s="11">
        <f t="shared" si="23"/>
        <v>-54.166666666666664</v>
      </c>
    </row>
    <row r="164" spans="1:5" ht="61.5">
      <c r="A164" s="5" t="s">
        <v>105</v>
      </c>
      <c r="B164" s="14">
        <v>23</v>
      </c>
      <c r="C164" s="14">
        <v>10</v>
      </c>
      <c r="D164" s="9">
        <f t="shared" si="24"/>
        <v>-13</v>
      </c>
      <c r="E164" s="11">
        <f>100*(C164-B164)/B164</f>
        <v>-56.521739130434781</v>
      </c>
    </row>
    <row r="165" spans="1:5" ht="50.25" customHeight="1">
      <c r="A165" s="5" t="s">
        <v>129</v>
      </c>
      <c r="B165" s="14">
        <v>1</v>
      </c>
      <c r="C165" s="14">
        <v>1</v>
      </c>
      <c r="D165" s="9">
        <f t="shared" si="24"/>
        <v>0</v>
      </c>
      <c r="E165" s="11">
        <f>100*(C165-B165)/B165</f>
        <v>0</v>
      </c>
    </row>
    <row r="166" spans="1:5" ht="51.75" customHeight="1">
      <c r="A166" s="6" t="s">
        <v>71</v>
      </c>
      <c r="B166" s="12">
        <v>37</v>
      </c>
      <c r="C166" s="12">
        <v>27</v>
      </c>
      <c r="D166" s="9">
        <f t="shared" si="24"/>
        <v>-10</v>
      </c>
      <c r="E166" s="11">
        <f t="shared" si="23"/>
        <v>-27.027027027027028</v>
      </c>
    </row>
    <row r="167" spans="1:5" ht="61.5">
      <c r="A167" s="5" t="s">
        <v>105</v>
      </c>
      <c r="B167" s="3">
        <v>35</v>
      </c>
      <c r="C167" s="3">
        <v>24</v>
      </c>
      <c r="D167" s="9">
        <f t="shared" si="24"/>
        <v>-11</v>
      </c>
      <c r="E167" s="11">
        <f t="shared" si="23"/>
        <v>-31.428571428571427</v>
      </c>
    </row>
    <row r="168" spans="1:5" ht="33.75" customHeight="1">
      <c r="A168" s="5" t="s">
        <v>129</v>
      </c>
      <c r="B168" s="15">
        <v>2</v>
      </c>
      <c r="C168" s="15">
        <v>3</v>
      </c>
      <c r="D168" s="9">
        <f t="shared" si="24"/>
        <v>1</v>
      </c>
      <c r="E168" s="11">
        <f t="shared" si="23"/>
        <v>50</v>
      </c>
    </row>
    <row r="169" spans="1:5">
      <c r="A169" s="37" t="s">
        <v>39</v>
      </c>
      <c r="B169" s="38"/>
      <c r="C169" s="38"/>
      <c r="D169" s="38"/>
      <c r="E169" s="39"/>
    </row>
    <row r="170" spans="1:5" ht="61.5">
      <c r="A170" s="5" t="s">
        <v>55</v>
      </c>
      <c r="B170" s="3">
        <v>1811</v>
      </c>
      <c r="C170" s="3">
        <v>1686</v>
      </c>
      <c r="D170" s="9">
        <f>C170-B170</f>
        <v>-125</v>
      </c>
      <c r="E170" s="11">
        <f>100*(C170-B170)/B170</f>
        <v>-6.902263942573164</v>
      </c>
    </row>
    <row r="171" spans="1:5" ht="36" customHeight="1">
      <c r="A171" s="5" t="s">
        <v>40</v>
      </c>
      <c r="B171" s="3">
        <v>268</v>
      </c>
      <c r="C171" s="3">
        <v>251</v>
      </c>
      <c r="D171" s="9">
        <f>C171-B171</f>
        <v>-17</v>
      </c>
      <c r="E171" s="11">
        <f>100*(C171-B171)/B171</f>
        <v>-6.3432835820895521</v>
      </c>
    </row>
    <row r="172" spans="1:5">
      <c r="A172" s="43" t="s">
        <v>123</v>
      </c>
      <c r="B172" s="44"/>
      <c r="C172" s="44"/>
      <c r="D172" s="44"/>
      <c r="E172" s="45"/>
    </row>
    <row r="173" spans="1:5">
      <c r="A173" s="19" t="s">
        <v>96</v>
      </c>
      <c r="B173" s="24" t="s">
        <v>124</v>
      </c>
      <c r="C173" s="24" t="s">
        <v>124</v>
      </c>
      <c r="D173" s="32" t="s">
        <v>142</v>
      </c>
      <c r="E173" s="33" t="s">
        <v>140</v>
      </c>
    </row>
    <row r="174" spans="1:5">
      <c r="A174" s="19" t="s">
        <v>100</v>
      </c>
      <c r="B174" s="24" t="s">
        <v>124</v>
      </c>
      <c r="C174" s="24" t="s">
        <v>124</v>
      </c>
      <c r="D174" s="32" t="s">
        <v>132</v>
      </c>
      <c r="E174" s="33" t="s">
        <v>133</v>
      </c>
    </row>
    <row r="175" spans="1:5">
      <c r="A175" s="19" t="s">
        <v>98</v>
      </c>
      <c r="B175" s="24" t="s">
        <v>124</v>
      </c>
      <c r="C175" s="24" t="s">
        <v>147</v>
      </c>
      <c r="D175" s="32" t="s">
        <v>134</v>
      </c>
      <c r="E175" s="33" t="s">
        <v>135</v>
      </c>
    </row>
    <row r="176" spans="1:5">
      <c r="A176" s="19" t="s">
        <v>92</v>
      </c>
      <c r="B176" s="24" t="s">
        <v>124</v>
      </c>
      <c r="C176" s="24" t="s">
        <v>124</v>
      </c>
      <c r="D176" s="32" t="s">
        <v>136</v>
      </c>
      <c r="E176" s="33" t="s">
        <v>137</v>
      </c>
    </row>
    <row r="177" spans="1:5">
      <c r="A177" s="20" t="s">
        <v>93</v>
      </c>
      <c r="B177" s="24">
        <v>0</v>
      </c>
      <c r="C177" s="24">
        <v>0</v>
      </c>
      <c r="D177" s="32" t="s">
        <v>138</v>
      </c>
      <c r="E177" s="33" t="s">
        <v>131</v>
      </c>
    </row>
    <row r="178" spans="1:5">
      <c r="A178" s="21" t="s">
        <v>97</v>
      </c>
      <c r="B178" s="25">
        <v>0</v>
      </c>
      <c r="C178" s="25">
        <v>0</v>
      </c>
      <c r="D178" s="32" t="s">
        <v>141</v>
      </c>
      <c r="E178" s="33" t="s">
        <v>139</v>
      </c>
    </row>
    <row r="179" spans="1:5">
      <c r="A179" s="19" t="s">
        <v>92</v>
      </c>
      <c r="B179" s="24">
        <v>0</v>
      </c>
      <c r="C179" s="24">
        <v>0</v>
      </c>
      <c r="D179" s="32" t="s">
        <v>141</v>
      </c>
      <c r="E179" s="33" t="s">
        <v>139</v>
      </c>
    </row>
    <row r="180" spans="1:5">
      <c r="A180" s="22" t="s">
        <v>94</v>
      </c>
      <c r="B180" s="23">
        <v>0</v>
      </c>
      <c r="C180" s="23">
        <v>0</v>
      </c>
      <c r="D180" s="9">
        <f>C180-B180</f>
        <v>0</v>
      </c>
      <c r="E180" s="34" t="s">
        <v>131</v>
      </c>
    </row>
    <row r="181" spans="1:5" ht="30.75" customHeight="1">
      <c r="A181" s="37" t="s">
        <v>91</v>
      </c>
      <c r="B181" s="38"/>
      <c r="C181" s="38"/>
      <c r="D181" s="38"/>
      <c r="E181" s="39"/>
    </row>
    <row r="182" spans="1:5">
      <c r="A182" s="5" t="s">
        <v>112</v>
      </c>
      <c r="B182" s="26">
        <v>80.400000000000006</v>
      </c>
      <c r="C182" s="26">
        <v>65.900000000000006</v>
      </c>
      <c r="D182" s="9">
        <f>C182-B182</f>
        <v>-14.5</v>
      </c>
      <c r="E182" s="11">
        <f>100*(C182-B182)/B182</f>
        <v>-18.034825870646763</v>
      </c>
    </row>
    <row r="183" spans="1:5" ht="26.25" customHeight="1">
      <c r="A183" s="5" t="s">
        <v>116</v>
      </c>
      <c r="B183" s="26">
        <v>86.9</v>
      </c>
      <c r="C183" s="26">
        <v>86.7</v>
      </c>
      <c r="D183" s="9">
        <f>C183-B183</f>
        <v>-0.20000000000000284</v>
      </c>
      <c r="E183" s="11">
        <f>100*(C183-B183)/B183</f>
        <v>-0.23014959723820808</v>
      </c>
    </row>
    <row r="184" spans="1:5">
      <c r="A184" s="5" t="s">
        <v>95</v>
      </c>
      <c r="B184" s="3">
        <v>12</v>
      </c>
      <c r="C184" s="3">
        <v>9</v>
      </c>
      <c r="D184" s="9">
        <f>C184-B184</f>
        <v>-3</v>
      </c>
      <c r="E184" s="11">
        <f>100*(C184-B184)/B184</f>
        <v>-25</v>
      </c>
    </row>
    <row r="185" spans="1:5">
      <c r="A185" s="37" t="s">
        <v>41</v>
      </c>
      <c r="B185" s="38"/>
      <c r="C185" s="38"/>
      <c r="D185" s="38"/>
      <c r="E185" s="39"/>
    </row>
    <row r="186" spans="1:5" ht="60">
      <c r="A186" s="6" t="s">
        <v>108</v>
      </c>
      <c r="B186" s="3">
        <v>2018</v>
      </c>
      <c r="C186" s="9">
        <v>2059</v>
      </c>
      <c r="D186" s="9">
        <f t="shared" ref="D186:D191" si="25">C186-B186</f>
        <v>41</v>
      </c>
      <c r="E186" s="11">
        <f t="shared" ref="E186:E191" si="26">100*(C186-B186)/B186</f>
        <v>2.0317145688800795</v>
      </c>
    </row>
    <row r="187" spans="1:5" ht="63" customHeight="1">
      <c r="A187" s="6" t="s">
        <v>109</v>
      </c>
      <c r="B187" s="26">
        <v>98</v>
      </c>
      <c r="C187" s="26">
        <v>98</v>
      </c>
      <c r="D187" s="9">
        <f t="shared" si="25"/>
        <v>0</v>
      </c>
      <c r="E187" s="11">
        <f t="shared" si="26"/>
        <v>0</v>
      </c>
    </row>
    <row r="188" spans="1:5" ht="60">
      <c r="A188" s="6" t="s">
        <v>110</v>
      </c>
      <c r="B188" s="3">
        <v>15</v>
      </c>
      <c r="C188" s="3">
        <v>13</v>
      </c>
      <c r="D188" s="9">
        <f t="shared" si="25"/>
        <v>-2</v>
      </c>
      <c r="E188" s="11">
        <f t="shared" si="26"/>
        <v>-13.333333333333334</v>
      </c>
    </row>
    <row r="189" spans="1:5" ht="60">
      <c r="A189" s="6" t="s">
        <v>111</v>
      </c>
      <c r="B189" s="3">
        <v>87</v>
      </c>
      <c r="C189" s="3">
        <v>92.3</v>
      </c>
      <c r="D189" s="9">
        <f t="shared" si="25"/>
        <v>5.2999999999999972</v>
      </c>
      <c r="E189" s="11">
        <f t="shared" si="26"/>
        <v>6.091954022988503</v>
      </c>
    </row>
    <row r="190" spans="1:5" ht="60">
      <c r="A190" s="6" t="s">
        <v>126</v>
      </c>
      <c r="B190" s="28">
        <v>0.6</v>
      </c>
      <c r="C190" s="28">
        <v>0.6</v>
      </c>
      <c r="D190" s="9">
        <f t="shared" si="25"/>
        <v>0</v>
      </c>
      <c r="E190" s="11">
        <f t="shared" si="26"/>
        <v>0</v>
      </c>
    </row>
    <row r="191" spans="1:5" ht="60">
      <c r="A191" s="6" t="s">
        <v>127</v>
      </c>
      <c r="B191" s="28">
        <v>0.5</v>
      </c>
      <c r="C191" s="28">
        <v>0.6</v>
      </c>
      <c r="D191" s="9">
        <f t="shared" si="25"/>
        <v>9.9999999999999978E-2</v>
      </c>
      <c r="E191" s="11">
        <f t="shared" si="26"/>
        <v>19.999999999999996</v>
      </c>
    </row>
    <row r="192" spans="1:5">
      <c r="A192" s="37" t="s">
        <v>42</v>
      </c>
      <c r="B192" s="38"/>
      <c r="C192" s="38"/>
      <c r="D192" s="38"/>
      <c r="E192" s="39"/>
    </row>
    <row r="193" spans="1:6">
      <c r="A193" s="6" t="s">
        <v>20</v>
      </c>
      <c r="B193" s="3">
        <v>2309</v>
      </c>
      <c r="C193" s="3">
        <v>2170</v>
      </c>
      <c r="D193" s="9">
        <f>C193-B193</f>
        <v>-139</v>
      </c>
      <c r="E193" s="11">
        <f t="shared" ref="E193:E203" si="27">100*(C193-B193)/B193</f>
        <v>-6.0199220441749679</v>
      </c>
    </row>
    <row r="194" spans="1:6" ht="39" customHeight="1">
      <c r="A194" s="6" t="s">
        <v>21</v>
      </c>
      <c r="B194" s="3">
        <v>195</v>
      </c>
      <c r="C194" s="3">
        <v>186</v>
      </c>
      <c r="D194" s="9">
        <f t="shared" ref="D194:D205" si="28">C194-B194</f>
        <v>-9</v>
      </c>
      <c r="E194" s="11">
        <f t="shared" si="27"/>
        <v>-4.615384615384615</v>
      </c>
    </row>
    <row r="195" spans="1:6">
      <c r="A195" s="6" t="s">
        <v>10</v>
      </c>
      <c r="B195" s="3">
        <v>744</v>
      </c>
      <c r="C195" s="3">
        <v>731</v>
      </c>
      <c r="D195" s="9">
        <f t="shared" si="28"/>
        <v>-13</v>
      </c>
      <c r="E195" s="11">
        <f t="shared" si="27"/>
        <v>-1.7473118279569892</v>
      </c>
    </row>
    <row r="196" spans="1:6" ht="60">
      <c r="A196" s="6" t="s">
        <v>43</v>
      </c>
      <c r="B196" s="3">
        <v>792</v>
      </c>
      <c r="C196" s="3">
        <v>722</v>
      </c>
      <c r="D196" s="9">
        <f t="shared" si="28"/>
        <v>-70</v>
      </c>
      <c r="E196" s="11">
        <f t="shared" si="27"/>
        <v>-8.8383838383838391</v>
      </c>
    </row>
    <row r="197" spans="1:6" ht="60">
      <c r="A197" s="6" t="s">
        <v>24</v>
      </c>
      <c r="B197" s="3">
        <v>63</v>
      </c>
      <c r="C197" s="3">
        <v>104</v>
      </c>
      <c r="D197" s="9">
        <f t="shared" si="28"/>
        <v>41</v>
      </c>
      <c r="E197" s="11">
        <f t="shared" si="27"/>
        <v>65.079365079365076</v>
      </c>
    </row>
    <row r="198" spans="1:6" ht="60" customHeight="1">
      <c r="A198" s="6" t="s">
        <v>25</v>
      </c>
      <c r="B198" s="3">
        <v>235</v>
      </c>
      <c r="C198" s="3">
        <v>250</v>
      </c>
      <c r="D198" s="9">
        <f t="shared" si="28"/>
        <v>15</v>
      </c>
      <c r="E198" s="11">
        <f t="shared" si="27"/>
        <v>6.3829787234042552</v>
      </c>
    </row>
    <row r="199" spans="1:6" ht="60">
      <c r="A199" s="6" t="s">
        <v>44</v>
      </c>
      <c r="B199" s="3">
        <v>66</v>
      </c>
      <c r="C199" s="3">
        <v>90</v>
      </c>
      <c r="D199" s="9">
        <f t="shared" si="28"/>
        <v>24</v>
      </c>
      <c r="E199" s="11">
        <f t="shared" si="27"/>
        <v>36.363636363636367</v>
      </c>
    </row>
    <row r="200" spans="1:6" ht="90">
      <c r="A200" s="29" t="s">
        <v>125</v>
      </c>
      <c r="B200" s="18">
        <v>76</v>
      </c>
      <c r="C200" s="18">
        <v>66</v>
      </c>
      <c r="D200" s="9">
        <f t="shared" si="28"/>
        <v>-10</v>
      </c>
      <c r="E200" s="11">
        <f t="shared" si="27"/>
        <v>-13.157894736842104</v>
      </c>
    </row>
    <row r="201" spans="1:6" ht="60">
      <c r="A201" s="29" t="s">
        <v>117</v>
      </c>
      <c r="B201" s="18">
        <v>39</v>
      </c>
      <c r="C201" s="18">
        <v>42</v>
      </c>
      <c r="D201" s="9">
        <f t="shared" si="28"/>
        <v>3</v>
      </c>
      <c r="E201" s="11">
        <f t="shared" si="27"/>
        <v>7.6923076923076925</v>
      </c>
      <c r="F201" s="30"/>
    </row>
    <row r="202" spans="1:6" ht="90">
      <c r="A202" s="29" t="s">
        <v>118</v>
      </c>
      <c r="B202" s="18">
        <v>49</v>
      </c>
      <c r="C202" s="18">
        <v>40</v>
      </c>
      <c r="D202" s="9">
        <f t="shared" si="28"/>
        <v>-9</v>
      </c>
      <c r="E202" s="11">
        <f t="shared" si="27"/>
        <v>-18.367346938775512</v>
      </c>
    </row>
    <row r="203" spans="1:6">
      <c r="A203" s="29" t="s">
        <v>119</v>
      </c>
      <c r="B203" s="18">
        <v>5</v>
      </c>
      <c r="C203" s="18">
        <v>2</v>
      </c>
      <c r="D203" s="9">
        <f t="shared" si="28"/>
        <v>-3</v>
      </c>
      <c r="E203" s="11">
        <f t="shared" si="27"/>
        <v>-60</v>
      </c>
    </row>
    <row r="204" spans="1:6">
      <c r="A204" s="29" t="s">
        <v>45</v>
      </c>
      <c r="B204" s="18">
        <v>0</v>
      </c>
      <c r="C204" s="18">
        <v>0</v>
      </c>
      <c r="D204" s="9">
        <f t="shared" si="28"/>
        <v>0</v>
      </c>
      <c r="E204" s="11" t="s">
        <v>131</v>
      </c>
    </row>
    <row r="205" spans="1:6">
      <c r="A205" s="29" t="s">
        <v>113</v>
      </c>
      <c r="B205" s="18">
        <v>0</v>
      </c>
      <c r="C205" s="18">
        <v>0</v>
      </c>
      <c r="D205" s="9">
        <f t="shared" si="28"/>
        <v>0</v>
      </c>
      <c r="E205" s="11" t="s">
        <v>131</v>
      </c>
    </row>
    <row r="206" spans="1:6">
      <c r="A206" s="37" t="s">
        <v>46</v>
      </c>
      <c r="B206" s="38"/>
      <c r="C206" s="38"/>
      <c r="D206" s="38"/>
      <c r="E206" s="39"/>
    </row>
    <row r="207" spans="1:6">
      <c r="A207" s="6" t="s">
        <v>47</v>
      </c>
      <c r="B207" s="3">
        <v>152</v>
      </c>
      <c r="C207" s="3">
        <v>183</v>
      </c>
      <c r="D207" s="9">
        <f>C207-B207</f>
        <v>31</v>
      </c>
      <c r="E207" s="11">
        <f t="shared" ref="E207:E213" si="29">100*(C207-B207)/B207</f>
        <v>20.394736842105264</v>
      </c>
    </row>
    <row r="208" spans="1:6" ht="35.25" customHeight="1">
      <c r="A208" s="6" t="s">
        <v>10</v>
      </c>
      <c r="B208" s="3">
        <v>107</v>
      </c>
      <c r="C208" s="3">
        <v>110</v>
      </c>
      <c r="D208" s="9">
        <f t="shared" ref="D208:D213" si="30">C208-B208</f>
        <v>3</v>
      </c>
      <c r="E208" s="11">
        <f t="shared" si="29"/>
        <v>2.8037383177570092</v>
      </c>
    </row>
    <row r="209" spans="1:5" ht="60">
      <c r="A209" s="6" t="s">
        <v>43</v>
      </c>
      <c r="B209" s="3">
        <v>154</v>
      </c>
      <c r="C209" s="3">
        <v>142</v>
      </c>
      <c r="D209" s="9">
        <f t="shared" si="30"/>
        <v>-12</v>
      </c>
      <c r="E209" s="11">
        <f t="shared" si="29"/>
        <v>-7.7922077922077921</v>
      </c>
    </row>
    <row r="210" spans="1:5" ht="45" customHeight="1">
      <c r="A210" s="6" t="s">
        <v>24</v>
      </c>
      <c r="B210" s="3">
        <v>3</v>
      </c>
      <c r="C210" s="3">
        <v>11</v>
      </c>
      <c r="D210" s="9">
        <f t="shared" si="30"/>
        <v>8</v>
      </c>
      <c r="E210" s="11" t="s">
        <v>131</v>
      </c>
    </row>
    <row r="211" spans="1:5" ht="47.25" customHeight="1">
      <c r="A211" s="6" t="s">
        <v>48</v>
      </c>
      <c r="B211" s="3">
        <v>12</v>
      </c>
      <c r="C211" s="3">
        <v>17</v>
      </c>
      <c r="D211" s="9">
        <f t="shared" si="30"/>
        <v>5</v>
      </c>
      <c r="E211" s="11">
        <f t="shared" si="29"/>
        <v>41.666666666666664</v>
      </c>
    </row>
    <row r="212" spans="1:5" ht="54.75" customHeight="1">
      <c r="A212" s="6" t="s">
        <v>21</v>
      </c>
      <c r="B212" s="3">
        <v>14</v>
      </c>
      <c r="C212" s="3">
        <v>26</v>
      </c>
      <c r="D212" s="9">
        <f t="shared" si="30"/>
        <v>12</v>
      </c>
      <c r="E212" s="11">
        <f t="shared" si="29"/>
        <v>85.714285714285708</v>
      </c>
    </row>
    <row r="213" spans="1:5" ht="90">
      <c r="A213" s="6" t="s">
        <v>49</v>
      </c>
      <c r="B213" s="3">
        <v>1209</v>
      </c>
      <c r="C213" s="3">
        <v>1406</v>
      </c>
      <c r="D213" s="9">
        <f t="shared" si="30"/>
        <v>197</v>
      </c>
      <c r="E213" s="11">
        <f t="shared" si="29"/>
        <v>16.294458229942101</v>
      </c>
    </row>
    <row r="214" spans="1:5">
      <c r="A214" s="37" t="s">
        <v>73</v>
      </c>
      <c r="B214" s="38"/>
      <c r="C214" s="38"/>
      <c r="D214" s="38"/>
      <c r="E214" s="39"/>
    </row>
    <row r="215" spans="1:5" ht="85.5" customHeight="1">
      <c r="A215" s="6" t="s">
        <v>74</v>
      </c>
      <c r="B215" s="3">
        <v>9391</v>
      </c>
      <c r="C215" s="3">
        <v>9901</v>
      </c>
      <c r="D215" s="9">
        <f>C215-B215</f>
        <v>510</v>
      </c>
      <c r="E215" s="11">
        <f>100*(C215-B215)/B215</f>
        <v>5.430731551485465</v>
      </c>
    </row>
    <row r="216" spans="1:5" ht="60.75" customHeight="1">
      <c r="A216" s="6" t="s">
        <v>143</v>
      </c>
      <c r="B216" s="3">
        <v>4978</v>
      </c>
      <c r="C216" s="3">
        <v>4909</v>
      </c>
      <c r="D216" s="9">
        <f>C216-B216</f>
        <v>-69</v>
      </c>
      <c r="E216" s="11">
        <f>100*(C216-B216)/B216</f>
        <v>-1.3860988348734431</v>
      </c>
    </row>
    <row r="217" spans="1:5" ht="60">
      <c r="A217" s="6" t="s">
        <v>75</v>
      </c>
      <c r="B217" s="3">
        <v>2</v>
      </c>
      <c r="C217" s="3">
        <v>1</v>
      </c>
      <c r="D217" s="9">
        <f>C217-B217</f>
        <v>-1</v>
      </c>
      <c r="E217" s="11">
        <f>100*(C217-B217)/B217</f>
        <v>-50</v>
      </c>
    </row>
    <row r="218" spans="1:5">
      <c r="A218" s="6" t="s">
        <v>76</v>
      </c>
      <c r="B218" s="3">
        <v>123</v>
      </c>
      <c r="C218" s="3">
        <v>106</v>
      </c>
      <c r="D218" s="9">
        <f>C218-B218</f>
        <v>-17</v>
      </c>
      <c r="E218" s="11">
        <f>100*(C218-B218)/B218</f>
        <v>-13.821138211382113</v>
      </c>
    </row>
    <row r="219" spans="1:5">
      <c r="A219" s="37" t="s">
        <v>120</v>
      </c>
      <c r="B219" s="38"/>
      <c r="C219" s="38"/>
      <c r="D219" s="38"/>
      <c r="E219" s="39"/>
    </row>
    <row r="220" spans="1:5">
      <c r="A220" s="29" t="s">
        <v>7</v>
      </c>
      <c r="B220" s="18">
        <v>3154</v>
      </c>
      <c r="C220" s="18">
        <v>3467</v>
      </c>
      <c r="D220" s="9">
        <f>C220-B220</f>
        <v>313</v>
      </c>
      <c r="E220" s="11">
        <f>100*(C220-B220)/B220</f>
        <v>9.9239061509194677</v>
      </c>
    </row>
    <row r="221" spans="1:5" ht="60">
      <c r="A221" s="29" t="s">
        <v>121</v>
      </c>
      <c r="B221" s="18">
        <v>236</v>
      </c>
      <c r="C221" s="18">
        <v>264</v>
      </c>
      <c r="D221" s="9">
        <f>C221-B221</f>
        <v>28</v>
      </c>
      <c r="E221" s="11">
        <f>100*(C221-B221)/B221</f>
        <v>11.864406779661017</v>
      </c>
    </row>
    <row r="222" spans="1:5" ht="60">
      <c r="A222" s="29" t="s">
        <v>69</v>
      </c>
      <c r="B222" s="31">
        <v>254</v>
      </c>
      <c r="C222" s="31">
        <v>286</v>
      </c>
      <c r="D222" s="9">
        <f>C222-B222</f>
        <v>32</v>
      </c>
      <c r="E222" s="11">
        <f>100*(C222-B222)/B222</f>
        <v>12.598425196850394</v>
      </c>
    </row>
    <row r="223" spans="1:5">
      <c r="A223" s="37" t="s">
        <v>77</v>
      </c>
      <c r="B223" s="38"/>
      <c r="C223" s="38"/>
      <c r="D223" s="38"/>
      <c r="E223" s="39"/>
    </row>
    <row r="224" spans="1:5">
      <c r="A224" s="6" t="s">
        <v>78</v>
      </c>
      <c r="B224" s="3">
        <v>4220</v>
      </c>
      <c r="C224" s="3">
        <v>4299</v>
      </c>
      <c r="D224" s="9">
        <f>C224-B224</f>
        <v>79</v>
      </c>
      <c r="E224" s="11">
        <f>100*(C224-B224)/B224</f>
        <v>1.872037914691943</v>
      </c>
    </row>
    <row r="225" spans="1:5" ht="29.25" customHeight="1">
      <c r="A225" s="6" t="s">
        <v>79</v>
      </c>
      <c r="B225" s="3">
        <v>172</v>
      </c>
      <c r="C225" s="3">
        <v>172</v>
      </c>
      <c r="D225" s="9">
        <f>C225-B225</f>
        <v>0</v>
      </c>
      <c r="E225" s="11">
        <f>100*(C225-B225)/B225</f>
        <v>0</v>
      </c>
    </row>
    <row r="226" spans="1:5">
      <c r="A226" s="6" t="s">
        <v>80</v>
      </c>
      <c r="B226" s="3">
        <v>787</v>
      </c>
      <c r="C226" s="3">
        <v>985</v>
      </c>
      <c r="D226" s="9">
        <f>C226-B226</f>
        <v>198</v>
      </c>
      <c r="E226" s="11">
        <f>100*(C226-B226)/B226</f>
        <v>25.158831003811944</v>
      </c>
    </row>
    <row r="227" spans="1:5">
      <c r="A227" s="6" t="s">
        <v>81</v>
      </c>
      <c r="B227" s="3">
        <v>1329</v>
      </c>
      <c r="C227" s="3">
        <v>449</v>
      </c>
      <c r="D227" s="9">
        <f>C227-B227</f>
        <v>-880</v>
      </c>
      <c r="E227" s="11">
        <f>100*(C227-B227)/B227</f>
        <v>-66.215199398043637</v>
      </c>
    </row>
    <row r="228" spans="1:5">
      <c r="A228" s="6" t="s">
        <v>82</v>
      </c>
      <c r="B228" s="3">
        <v>1932</v>
      </c>
      <c r="C228" s="3">
        <v>2693</v>
      </c>
      <c r="D228" s="9">
        <f>C228-B228</f>
        <v>761</v>
      </c>
      <c r="E228" s="11">
        <f>100*(C228-B228)/B228</f>
        <v>39.389233954451349</v>
      </c>
    </row>
    <row r="229" spans="1:5">
      <c r="A229" s="37" t="s">
        <v>83</v>
      </c>
      <c r="B229" s="38"/>
      <c r="C229" s="38"/>
      <c r="D229" s="38"/>
      <c r="E229" s="39"/>
    </row>
    <row r="230" spans="1:5" ht="90">
      <c r="A230" s="6" t="s">
        <v>84</v>
      </c>
      <c r="B230" s="3">
        <v>171</v>
      </c>
      <c r="C230" s="3">
        <v>86</v>
      </c>
      <c r="D230" s="9">
        <f>C230-B230</f>
        <v>-85</v>
      </c>
      <c r="E230" s="11">
        <f>100*(C230-B230)/B230</f>
        <v>-49.707602339181285</v>
      </c>
    </row>
    <row r="231" spans="1:5" ht="60">
      <c r="A231" s="6" t="s">
        <v>85</v>
      </c>
      <c r="B231" s="3">
        <v>3074</v>
      </c>
      <c r="C231" s="3">
        <v>3463</v>
      </c>
      <c r="D231" s="9">
        <f>C231-B231</f>
        <v>389</v>
      </c>
      <c r="E231" s="11">
        <f>100*(C231-B231)/B231</f>
        <v>12.654521795705922</v>
      </c>
    </row>
    <row r="232" spans="1:5" ht="84.75" customHeight="1">
      <c r="A232" s="6" t="s">
        <v>86</v>
      </c>
      <c r="B232" s="3">
        <v>1894</v>
      </c>
      <c r="C232" s="3">
        <v>2175</v>
      </c>
      <c r="D232" s="9">
        <f>C232-B232</f>
        <v>281</v>
      </c>
      <c r="E232" s="11">
        <f>100*(C232-B232)/B232</f>
        <v>14.836325237592398</v>
      </c>
    </row>
    <row r="234" spans="1:5" ht="63" customHeight="1">
      <c r="A234" s="7"/>
    </row>
    <row r="244" ht="62.25" customHeight="1"/>
  </sheetData>
  <mergeCells count="28">
    <mergeCell ref="A78:E78"/>
    <mergeCell ref="A56:E56"/>
    <mergeCell ref="A86:E86"/>
    <mergeCell ref="A94:E94"/>
    <mergeCell ref="A134:E134"/>
    <mergeCell ref="A118:E118"/>
    <mergeCell ref="A110:E110"/>
    <mergeCell ref="A102:E102"/>
    <mergeCell ref="A169:E169"/>
    <mergeCell ref="A185:E185"/>
    <mergeCell ref="A181:E181"/>
    <mergeCell ref="A229:E229"/>
    <mergeCell ref="A206:E206"/>
    <mergeCell ref="A172:E172"/>
    <mergeCell ref="A219:E219"/>
    <mergeCell ref="A192:E192"/>
    <mergeCell ref="A214:E214"/>
    <mergeCell ref="A223:E223"/>
    <mergeCell ref="A152:E152"/>
    <mergeCell ref="A61:E61"/>
    <mergeCell ref="A70:E70"/>
    <mergeCell ref="A1:E1"/>
    <mergeCell ref="A4:E4"/>
    <mergeCell ref="A51:E51"/>
    <mergeCell ref="A2:E2"/>
    <mergeCell ref="A38:E38"/>
    <mergeCell ref="A126:E126"/>
    <mergeCell ref="A142:E142"/>
  </mergeCells>
  <phoneticPr fontId="0" type="noConversion"/>
  <printOptions horizontalCentered="1"/>
  <pageMargins left="0.55118110236220474" right="0.23622047244094491" top="0.55118110236220474" bottom="0.78740157480314965" header="0.19685039370078741" footer="0.11811023622047245"/>
  <pageSetup paperSize="9" scale="59" fitToHeight="10" orientation="portrait" r:id="rId1"/>
  <headerFooter alignWithMargins="0"/>
  <rowBreaks count="1" manualBreakCount="1">
    <brk id="5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 полугодие 11г.</vt:lpstr>
      <vt:lpstr>'I полугодие 11г.'!Область_печати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Fedin.v.v</cp:lastModifiedBy>
  <cp:lastPrinted>2019-07-18T15:06:14Z</cp:lastPrinted>
  <dcterms:created xsi:type="dcterms:W3CDTF">1996-10-08T23:32:33Z</dcterms:created>
  <dcterms:modified xsi:type="dcterms:W3CDTF">2019-07-26T11:30:57Z</dcterms:modified>
</cp:coreProperties>
</file>